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936" yWindow="240" windowWidth="23256" windowHeight="12936" tabRatio="500"/>
  </bookViews>
  <sheets>
    <sheet name="SuppTableX" sheetId="2" r:id="rId1"/>
    <sheet name="Sheet1" sheetId="3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72" i="2" l="1"/>
  <c r="P72" i="2"/>
  <c r="Q72" i="2"/>
  <c r="R72" i="2"/>
  <c r="O72" i="2"/>
</calcChain>
</file>

<file path=xl/sharedStrings.xml><?xml version="1.0" encoding="utf-8"?>
<sst xmlns="http://schemas.openxmlformats.org/spreadsheetml/2006/main" count="2275" uniqueCount="1103">
  <si>
    <t>Cydno_rio.2409</t>
  </si>
  <si>
    <t>27-2018.H.c.cydnides</t>
  </si>
  <si>
    <t>Timareta_Ecuador_norays.BC0407</t>
  </si>
  <si>
    <t>Hm.amaryllis_13_TGACCA_11-293</t>
  </si>
  <si>
    <t>26-2017.H.c.cydnides</t>
  </si>
  <si>
    <t>Elevatus.09-343</t>
  </si>
  <si>
    <t>32-2262.H.c.zelinde</t>
  </si>
  <si>
    <t>Cydno_rio.2435</t>
  </si>
  <si>
    <t>Timareta_Ecuador_rays.8520</t>
  </si>
  <si>
    <t>Cydno_florencia.2406</t>
  </si>
  <si>
    <t>16-18097.Hm.melpomene</t>
  </si>
  <si>
    <t>Melpomene_amaryllis.09-332</t>
  </si>
  <si>
    <t>29-2529.H.cydno.gustavi</t>
  </si>
  <si>
    <t>Timareta_Peru.8631</t>
  </si>
  <si>
    <t>Timareta_Peru.8628</t>
  </si>
  <si>
    <t>Timareta_Ecuador_norays.9184</t>
  </si>
  <si>
    <t>Cydno_rio.2434</t>
  </si>
  <si>
    <t>Hm.plesseni.9156</t>
  </si>
  <si>
    <t>melpomeneFG.9315</t>
  </si>
  <si>
    <t>h0.02</t>
  </si>
  <si>
    <t>timareta.9178</t>
  </si>
  <si>
    <t>Cydno_florencia.2403</t>
  </si>
  <si>
    <t>19-519.Hm.vulcanus</t>
  </si>
  <si>
    <t>malleti.17162</t>
  </si>
  <si>
    <t>20-2856.Hm.cythera</t>
  </si>
  <si>
    <t>rosina.2071</t>
  </si>
  <si>
    <t>m0.06</t>
  </si>
  <si>
    <t>chioneus.553</t>
  </si>
  <si>
    <t>rosina.531</t>
  </si>
  <si>
    <t>aglaope.1</t>
  </si>
  <si>
    <t>18-14632.Hm.vulcanus</t>
  </si>
  <si>
    <t>Hm.amaryllis_13_ACAGTG_11-160</t>
  </si>
  <si>
    <t>12-13819.Hm.meriana</t>
  </si>
  <si>
    <t>Hm.amaryllis_10_CTTGTA_09-216</t>
  </si>
  <si>
    <t>24-228.Hm.mocoa</t>
  </si>
  <si>
    <t>H.elevatus_3_GCCAAT_L003</t>
  </si>
  <si>
    <t>Ht.thelxinoe_11_TGACCA_09-57</t>
  </si>
  <si>
    <t>chioneus.560</t>
  </si>
  <si>
    <t>35-8517.H.c.alithea-y</t>
  </si>
  <si>
    <t>Hm.thelxiopeia.13566</t>
  </si>
  <si>
    <t>Ht.thelxinoe_2_TGACCA_09-86</t>
  </si>
  <si>
    <t>28-1690.H.cydno.weymeri</t>
  </si>
  <si>
    <t>rosina.546</t>
  </si>
  <si>
    <t>Melpomene_aglaope.09-357</t>
  </si>
  <si>
    <t>17-18038.Hm.melpomene</t>
  </si>
  <si>
    <t>33-3278.H.c.hermogenes</t>
  </si>
  <si>
    <t>Hm.meriana.13715</t>
  </si>
  <si>
    <t>CH9-H.heurippa</t>
  </si>
  <si>
    <t>H.elevatus.bar_MJ09-4056</t>
  </si>
  <si>
    <t>Timareta_Ecuador_rays.BC0406</t>
  </si>
  <si>
    <t>Cydno_rio.2234</t>
  </si>
  <si>
    <t>34-8509.H.c.alithea-w</t>
  </si>
  <si>
    <t>Hm.malleti.16550</t>
  </si>
  <si>
    <t>Melpomene_aglaope.09-267</t>
  </si>
  <si>
    <t>Melpomene_aglaope.09-268</t>
  </si>
  <si>
    <t>14-9117.Hm.ecuadorensis</t>
  </si>
  <si>
    <t>rosina.1</t>
  </si>
  <si>
    <t>melpomenePAN.1</t>
  </si>
  <si>
    <t>Timareta_Peru.09-312</t>
  </si>
  <si>
    <t>H.elevatus_6_TGACCA_L007</t>
  </si>
  <si>
    <t>melpomeneFG.9316</t>
  </si>
  <si>
    <t>melpomeneFG.9317</t>
  </si>
  <si>
    <t>H.elevatus_3_ACAGTG_L003</t>
  </si>
  <si>
    <t>plesseni.16293</t>
  </si>
  <si>
    <t>25-231.Hm.mocoa</t>
  </si>
  <si>
    <t>H.elevatus.bar_MJ09-4094</t>
  </si>
  <si>
    <t>chioneus.564</t>
  </si>
  <si>
    <t>Cydno_florencia.2407</t>
  </si>
  <si>
    <t>23-2228.Hm.amandus</t>
  </si>
  <si>
    <t>15-9121.Hm.ecuadorensis</t>
  </si>
  <si>
    <t>Cydno_florencia.2410</t>
  </si>
  <si>
    <t>Melpomene_amaryllis.09-79</t>
  </si>
  <si>
    <t>cydno.1</t>
  </si>
  <si>
    <t>Timareta_Peru.8624</t>
  </si>
  <si>
    <t>Melpomene_aglaope.09-246</t>
  </si>
  <si>
    <t>c007</t>
  </si>
  <si>
    <t>chioneus.565</t>
  </si>
  <si>
    <t>Ht.thelxinoe_6_ACAGTG_09-313</t>
  </si>
  <si>
    <t>H.elevatus.bar_MJ09-4037</t>
  </si>
  <si>
    <t>Timareta_Ecuador_norays.8533</t>
  </si>
  <si>
    <t>melpomeneFG.13435</t>
  </si>
  <si>
    <t>Hm.aglaope_12_CAGATC_11-572</t>
  </si>
  <si>
    <t>Melpomene_amaryllis.09-75</t>
  </si>
  <si>
    <t>Hm.aglaope_12_GCCAAT_11-569</t>
  </si>
  <si>
    <t>Melpomene_amaryllis.09-333</t>
  </si>
  <si>
    <t>amaryllis.1</t>
  </si>
  <si>
    <t>22-2221.Hm.amandus</t>
  </si>
  <si>
    <t>H.elevatus_5_CTTGTA_L006</t>
  </si>
  <si>
    <t>rosina.533</t>
  </si>
  <si>
    <t>Called sites</t>
  </si>
  <si>
    <t>Missing sites</t>
  </si>
  <si>
    <t>Total SNPs</t>
  </si>
  <si>
    <t>Heterozygous SNPs</t>
  </si>
  <si>
    <t>% missing data from 602276 bp scaffold</t>
  </si>
  <si>
    <t>Heliconius</t>
  </si>
  <si>
    <t>melpomene</t>
  </si>
  <si>
    <t>meriana</t>
  </si>
  <si>
    <t>GenePool</t>
  </si>
  <si>
    <t>HiSeq</t>
  </si>
  <si>
    <t>ecuadorensis</t>
  </si>
  <si>
    <t>Ecuador</t>
  </si>
  <si>
    <t>vulcanus</t>
  </si>
  <si>
    <t>Panama</t>
  </si>
  <si>
    <t>Colombia</t>
  </si>
  <si>
    <t>cythera</t>
  </si>
  <si>
    <t>amandus</t>
  </si>
  <si>
    <t>cydno</t>
  </si>
  <si>
    <t>cydnides</t>
  </si>
  <si>
    <t>weymeri f. weymeri</t>
  </si>
  <si>
    <t>weymeri f. gustavi</t>
  </si>
  <si>
    <t>zelinde</t>
  </si>
  <si>
    <t>hermogenes</t>
  </si>
  <si>
    <t>alithea (white)</t>
  </si>
  <si>
    <t>alithea (yellow)</t>
  </si>
  <si>
    <t>aglaope</t>
  </si>
  <si>
    <t>amaryllis</t>
  </si>
  <si>
    <t>STRI_007</t>
  </si>
  <si>
    <t>cordula</t>
  </si>
  <si>
    <t>Baylor</t>
  </si>
  <si>
    <t>HiSeq (1/2)</t>
  </si>
  <si>
    <t>heurippa</t>
  </si>
  <si>
    <t>chioneus</t>
  </si>
  <si>
    <t>GAII</t>
  </si>
  <si>
    <t>timareta</t>
  </si>
  <si>
    <t>florencia</t>
  </si>
  <si>
    <t>alithea</t>
  </si>
  <si>
    <t>elevatus</t>
  </si>
  <si>
    <t>Peru</t>
  </si>
  <si>
    <t>FAS Harvard</t>
  </si>
  <si>
    <t>bari</t>
  </si>
  <si>
    <t>STRI_002</t>
  </si>
  <si>
    <t>plesseni</t>
  </si>
  <si>
    <t>El Topo, Ecuador</t>
  </si>
  <si>
    <t>thelxiopeia</t>
  </si>
  <si>
    <t>thelxinoe</t>
  </si>
  <si>
    <t>STRI_006</t>
  </si>
  <si>
    <t>malleti</t>
  </si>
  <si>
    <t>French Guiana</t>
  </si>
  <si>
    <t>gen_ref</t>
  </si>
  <si>
    <t>rosina</t>
  </si>
  <si>
    <t>BC_0407</t>
  </si>
  <si>
    <t>BC_0406</t>
  </si>
  <si>
    <t>Sample Code</t>
  </si>
  <si>
    <t>Genus</t>
  </si>
  <si>
    <t>Species</t>
  </si>
  <si>
    <t>Race</t>
  </si>
  <si>
    <t>Location</t>
  </si>
  <si>
    <t>Centre</t>
  </si>
  <si>
    <t>Platform</t>
  </si>
  <si>
    <t>pachinus</t>
  </si>
  <si>
    <t>76° 13' 55'' W</t>
  </si>
  <si>
    <t>SS</t>
  </si>
  <si>
    <t>WGS</t>
  </si>
  <si>
    <t>76° 21' 06'' W</t>
  </si>
  <si>
    <t>76° 20' 07'' W</t>
  </si>
  <si>
    <t>1° 43' 04''N</t>
  </si>
  <si>
    <t>75° 42' 35''W</t>
  </si>
  <si>
    <t>76° 17' 19'' W</t>
  </si>
  <si>
    <t>76° 17' 54'' W</t>
  </si>
  <si>
    <t>73° 40' 41'' W</t>
  </si>
  <si>
    <t>rays</t>
  </si>
  <si>
    <t>dennis</t>
  </si>
  <si>
    <t>vcf file name</t>
  </si>
  <si>
    <t>Total sites evaluated (of 602276 bp)</t>
  </si>
  <si>
    <t>Homozygous SNPs (alternate allele to reference)</t>
  </si>
  <si>
    <t>Sequencing method</t>
  </si>
  <si>
    <t>Sequence alignment statistics, using filtering  (MQ=&gt;30,  GQ&gt;=30, minimum  depth=4 to 300 reads per site</t>
  </si>
  <si>
    <t>Zamora, Ecuador</t>
  </si>
  <si>
    <t>Darién, Panama</t>
  </si>
  <si>
    <t>Pindo-Mirador, Ecuador</t>
  </si>
  <si>
    <t>Y de Misahuallí, Ecuador</t>
  </si>
  <si>
    <t>STRI_WOM_0041</t>
  </si>
  <si>
    <t>HiSeq (1/3)</t>
  </si>
  <si>
    <t>STRI_WOM_0043</t>
  </si>
  <si>
    <t>pardalinus</t>
  </si>
  <si>
    <t>ssp. nov.</t>
  </si>
  <si>
    <t>sergestus</t>
  </si>
  <si>
    <t>hecale</t>
  </si>
  <si>
    <t>ethilla</t>
  </si>
  <si>
    <t>STRI_001</t>
  </si>
  <si>
    <t>STRI_003</t>
  </si>
  <si>
    <t>ismenius</t>
  </si>
  <si>
    <t>BC_0408</t>
  </si>
  <si>
    <t>wallacei</t>
  </si>
  <si>
    <t>aoede</t>
  </si>
  <si>
    <t>doris</t>
  </si>
  <si>
    <t>hecuba</t>
  </si>
  <si>
    <t>xanthocles</t>
  </si>
  <si>
    <t>hierax</t>
  </si>
  <si>
    <t>Napo, Ecuador</t>
  </si>
  <si>
    <t>numata</t>
  </si>
  <si>
    <t>silvana</t>
  </si>
  <si>
    <t>tarapotensis</t>
  </si>
  <si>
    <t>mixed</t>
  </si>
  <si>
    <t>bicoloratus</t>
  </si>
  <si>
    <t>MJ05_123</t>
  </si>
  <si>
    <t>72° 11' 56'' W</t>
  </si>
  <si>
    <t xml:space="preserve"> 75° 11' 82'' W</t>
  </si>
  <si>
    <t xml:space="preserve">2° 30' 29'' N </t>
  </si>
  <si>
    <t xml:space="preserve"> 76° 35' 12'' W</t>
  </si>
  <si>
    <t xml:space="preserve">2° 30' 29'' N  </t>
  </si>
  <si>
    <t>76° 35' 12'' W</t>
  </si>
  <si>
    <t xml:space="preserve">3° 56' 22'' N </t>
  </si>
  <si>
    <t>77° 22' 08'' W</t>
  </si>
  <si>
    <t>4° 10' 30'' N</t>
  </si>
  <si>
    <t xml:space="preserve"> 73° 40' 41'' W</t>
  </si>
  <si>
    <t>63° 30' 31'' W</t>
  </si>
  <si>
    <t xml:space="preserve">1° 10' 41'' N </t>
  </si>
  <si>
    <t>76° 39' 53'' W</t>
  </si>
  <si>
    <t>3° 53' 60'' N</t>
  </si>
  <si>
    <t xml:space="preserve"> 76° 37' 57'' W</t>
  </si>
  <si>
    <t xml:space="preserve">2° 31' 17" N </t>
  </si>
  <si>
    <t>74° 44' 22" W</t>
  </si>
  <si>
    <t>Gamboa, Panama</t>
  </si>
  <si>
    <t>52° 25' 12" W</t>
  </si>
  <si>
    <t>Ecuador, Pichincha</t>
  </si>
  <si>
    <t>78° 10' 41" W</t>
  </si>
  <si>
    <t>1° 16' 33" S</t>
  </si>
  <si>
    <t>78° 2' 37" W</t>
  </si>
  <si>
    <t>3° 39' 20" N</t>
  </si>
  <si>
    <t>54° 2' 21"</t>
  </si>
  <si>
    <t>4° 57' 47" N</t>
  </si>
  <si>
    <t>8° 36' 48" N</t>
  </si>
  <si>
    <t>8° 16' 46" N</t>
  </si>
  <si>
    <t>77° 48' 35" W</t>
  </si>
  <si>
    <t>78° 8' 23" W</t>
  </si>
  <si>
    <t>1° 2' 12" S</t>
  </si>
  <si>
    <t>77° 24' 3" W</t>
  </si>
  <si>
    <t>4° 1' 18" S</t>
  </si>
  <si>
    <t>79° 0' 49" W</t>
  </si>
  <si>
    <t>79° 20' 13" W</t>
  </si>
  <si>
    <t>0° 19' 10" S</t>
  </si>
  <si>
    <t>0° 38' 52" S</t>
  </si>
  <si>
    <t>78° 47' 22" W</t>
  </si>
  <si>
    <t>79° 45' 26" W</t>
  </si>
  <si>
    <t xml:space="preserve">7° 47' 56'' N </t>
  </si>
  <si>
    <t xml:space="preserve">4° 52' 39'' N </t>
  </si>
  <si>
    <t>1° 24' 33'' N</t>
  </si>
  <si>
    <t>75° 42' 37'' W</t>
  </si>
  <si>
    <t>6° 17' 22" S</t>
  </si>
  <si>
    <t>6° 14' 21" S</t>
  </si>
  <si>
    <t>76° 13' 44" W</t>
  </si>
  <si>
    <t>76° 16' 7" W</t>
  </si>
  <si>
    <t>0° 10' 55" S</t>
  </si>
  <si>
    <t>77° 41' 4" W</t>
  </si>
  <si>
    <t>Zamora-Chinchipe, Ecuador</t>
  </si>
  <si>
    <t>San Martin, Peru</t>
  </si>
  <si>
    <t>Puerto Amor, Colombia</t>
  </si>
  <si>
    <t>Quebrada Doraditas, Colombia</t>
  </si>
  <si>
    <t>Rio Bravo-Calima, Colombia</t>
  </si>
  <si>
    <t>Putumayo, Colombia</t>
  </si>
  <si>
    <t>Angostura, Bolivia</t>
  </si>
  <si>
    <t>Buenavista, Colombia</t>
  </si>
  <si>
    <t>Ladrilleros, Colombia</t>
  </si>
  <si>
    <t>Helechaux, Colombia</t>
  </si>
  <si>
    <t>Santafé de los guaduales, Colombia</t>
  </si>
  <si>
    <t>Marsella-Risaralda, Colombia</t>
  </si>
  <si>
    <t>San Cristobal, Venezuela</t>
  </si>
  <si>
    <t>Neueve Wakapo, French Guiana</t>
  </si>
  <si>
    <t>5° 58' 18'' S</t>
  </si>
  <si>
    <t>6° 28' 40'' S</t>
  </si>
  <si>
    <t>6° 27' 49'' S</t>
  </si>
  <si>
    <t>6° 27' 11'' S</t>
  </si>
  <si>
    <t>6° 27' 24'' S</t>
  </si>
  <si>
    <t>Munichis, Peru</t>
  </si>
  <si>
    <t>6° 13' 33'' W</t>
  </si>
  <si>
    <t>76° 17' 31'' W</t>
  </si>
  <si>
    <t>6° 27' 43'' S</t>
  </si>
  <si>
    <t>5° 54' 37'' S</t>
  </si>
  <si>
    <t>79° 41' 51" W</t>
  </si>
  <si>
    <t>HtimContigua.9223</t>
  </si>
  <si>
    <t>4° 54' 54" N</t>
  </si>
  <si>
    <t>6° 28' 6" S</t>
  </si>
  <si>
    <t>76° 21' 11" W</t>
  </si>
  <si>
    <t>6° 28' 13" S</t>
  </si>
  <si>
    <t>76° 20' 50" W</t>
  </si>
  <si>
    <t>5° 54' 37" S</t>
  </si>
  <si>
    <t>76° 13' 32" W</t>
  </si>
  <si>
    <t>5° 56' 44" S</t>
  </si>
  <si>
    <t>76° 14' 43" W</t>
  </si>
  <si>
    <t>76° 14' 47" W</t>
  </si>
  <si>
    <t>6° 27' 18" S</t>
  </si>
  <si>
    <t>76° 17' 53" W</t>
  </si>
  <si>
    <t>6° 27' 11" S</t>
  </si>
  <si>
    <t>76° 17' 18" W</t>
  </si>
  <si>
    <t>8° 20' 32" S</t>
  </si>
  <si>
    <t>6° 28' 40" S</t>
  </si>
  <si>
    <t>aerotome</t>
  </si>
  <si>
    <t>6° 28' 0" S</t>
  </si>
  <si>
    <t>76° 20' 5" W</t>
  </si>
  <si>
    <t>felix</t>
  </si>
  <si>
    <t>5° 58' 18" S</t>
  </si>
  <si>
    <t>76° 13' 54" W</t>
  </si>
  <si>
    <t>4° 2' 38" S</t>
  </si>
  <si>
    <t xml:space="preserve">18° 9' 30'' S </t>
  </si>
  <si>
    <t>78° 59' 10" W</t>
  </si>
  <si>
    <t>1° 24' 43" S</t>
  </si>
  <si>
    <t>78° 11' 08" W</t>
  </si>
  <si>
    <t>Km-5 Shapaja-Chazuta, Peru</t>
  </si>
  <si>
    <t>Patawa Laie, French Guiana</t>
  </si>
  <si>
    <t>Km-75 Tarapoto-Yurimaguas, Peru</t>
  </si>
  <si>
    <t>Michaela Bastida, Peru</t>
  </si>
  <si>
    <t>Km-17.2 Tarapoto-Yurimaguas, Peru</t>
  </si>
  <si>
    <t>Pimpiala, Ecuador</t>
  </si>
  <si>
    <t>Urahuasha, Peru</t>
  </si>
  <si>
    <t>Km-7.2 Pongo-Barranquita, Peru</t>
  </si>
  <si>
    <t>Puente Serranoyacu, Peru</t>
  </si>
  <si>
    <t>Rio Shilcayo, Peru</t>
  </si>
  <si>
    <t>Km-18 Tarapoto-Yurimaguas, Peru</t>
  </si>
  <si>
    <t>Pucallpa, Peru</t>
  </si>
  <si>
    <t>8° 17' 21 S</t>
  </si>
  <si>
    <t>74° 33' 16 W</t>
  </si>
  <si>
    <t>Insectary reared</t>
  </si>
  <si>
    <t xml:space="preserve">6° 35' 56" S </t>
  </si>
  <si>
    <t>76° 13' 10" W</t>
  </si>
  <si>
    <t>9° 10' 17" N</t>
  </si>
  <si>
    <t xml:space="preserve">1° 04' 33" S </t>
  </si>
  <si>
    <t>77° 56' 14" W</t>
  </si>
  <si>
    <t>78° 41' 24" W</t>
  </si>
  <si>
    <t>54° 3' 53" W</t>
  </si>
  <si>
    <t>3° 40' 8" N</t>
  </si>
  <si>
    <t>timareta f.contigua</t>
  </si>
  <si>
    <t>Km-8 Tarapoto-Yurimaguas, Peru</t>
  </si>
  <si>
    <t>Km-103.1 Tarapoto-Yurimaguas, Peru</t>
  </si>
  <si>
    <t>Idea Religiosa, Munichis, Peru</t>
  </si>
  <si>
    <t>5° 40' 32'' S</t>
  </si>
  <si>
    <t>77° 40' 29'' W</t>
  </si>
  <si>
    <t>Tarapoto - Urahuasha trail, Peru</t>
  </si>
  <si>
    <t>Ecuador (Col Mariscal I)</t>
  </si>
  <si>
    <t>1° 22' 16" S</t>
  </si>
  <si>
    <t>77° 52' 28" W</t>
  </si>
  <si>
    <t>Km-26 Tarapoto-Yurimaguas, Peru</t>
  </si>
  <si>
    <t>Chiriqui Panama</t>
  </si>
  <si>
    <t>8° 50' 19" N</t>
  </si>
  <si>
    <t>82° 42' 53" W</t>
  </si>
  <si>
    <t>76° 21' 6" W</t>
  </si>
  <si>
    <t>Caño Tushmo, Peru</t>
  </si>
  <si>
    <t>74° 35' 32" W</t>
  </si>
  <si>
    <t>1° 23' 53" S</t>
  </si>
  <si>
    <t>Tungurahua, Ecuador</t>
  </si>
  <si>
    <t>Km-15 Tarapoto-Yurimaguas, Peru</t>
  </si>
  <si>
    <t>Tarapoto-Yurimaguas, Peru</t>
  </si>
  <si>
    <t>9° 7' 9" N</t>
  </si>
  <si>
    <t>6° 10' 37'' S</t>
  </si>
  <si>
    <t xml:space="preserve">6° 27' 49'' S </t>
  </si>
  <si>
    <t>6° 27' 42'' S</t>
  </si>
  <si>
    <t>76° 17' 30'' W</t>
  </si>
  <si>
    <t>76° 15' 24'' W</t>
  </si>
  <si>
    <t>6° 17' 12'' S</t>
  </si>
  <si>
    <t>76° 13' 54'' W</t>
  </si>
  <si>
    <t xml:space="preserve">9° 9' 9" N </t>
  </si>
  <si>
    <t>5° 37' 1'' N</t>
  </si>
  <si>
    <t>72° 18' 0'' W</t>
  </si>
  <si>
    <t>76° 17' 18'' W</t>
  </si>
  <si>
    <t>metaphorus</t>
  </si>
  <si>
    <t>Western Ecuador, insectary reared</t>
  </si>
  <si>
    <t>Fundo Biodiversidad km19 Tarapoto-Yurimaguas</t>
  </si>
  <si>
    <t>Puente Rio Serranoyacu Rioja</t>
  </si>
  <si>
    <t xml:space="preserve"> 77°40'10"W</t>
  </si>
  <si>
    <t xml:space="preserve"> 76°13'51"W</t>
  </si>
  <si>
    <t xml:space="preserve"> 76°19'51"W</t>
  </si>
  <si>
    <t xml:space="preserve"> 76°17'7"W</t>
  </si>
  <si>
    <t xml:space="preserve">  6°27'40"S</t>
  </si>
  <si>
    <t xml:space="preserve">  5°40'28"S</t>
  </si>
  <si>
    <t xml:space="preserve">  5°58'29"S</t>
  </si>
  <si>
    <t xml:space="preserve">  6°27'50"S</t>
  </si>
  <si>
    <t>4°32'42" N</t>
  </si>
  <si>
    <t>52° 8'20" W</t>
  </si>
  <si>
    <t>Sucumbios, near La Bonita, Ecuador</t>
  </si>
  <si>
    <t>00° 28' 30" N</t>
  </si>
  <si>
    <t>77° 33' 18" W</t>
  </si>
  <si>
    <t>Martin et al Genome Res</t>
  </si>
  <si>
    <t>ERP002440</t>
  </si>
  <si>
    <t>ERP000991</t>
  </si>
  <si>
    <t>Nadeau et al Phil Trans</t>
  </si>
  <si>
    <t>Martin et al Genome Research</t>
  </si>
  <si>
    <t>Previously published</t>
  </si>
  <si>
    <t>Study accession</t>
  </si>
  <si>
    <t>band</t>
  </si>
  <si>
    <t>Lat.</t>
  </si>
  <si>
    <t>Long.</t>
  </si>
  <si>
    <t>AEHM-19L14</t>
  </si>
  <si>
    <t>CU672261</t>
  </si>
  <si>
    <t>PCR,Sanger</t>
  </si>
  <si>
    <t>-</t>
  </si>
  <si>
    <t>Insectary reared, BAC library</t>
  </si>
  <si>
    <t>Insectary reared, Fosmid</t>
  </si>
  <si>
    <t>1048-3N15</t>
  </si>
  <si>
    <t>1048-143N20</t>
  </si>
  <si>
    <t>Source BioScience</t>
  </si>
  <si>
    <t>Wellcome Trust SI</t>
  </si>
  <si>
    <t>Sanger</t>
  </si>
  <si>
    <t>Heliconius Genome Consortium</t>
  </si>
  <si>
    <t>H.c.cordula2</t>
  </si>
  <si>
    <t>H.c.cordula3</t>
  </si>
  <si>
    <t>H.c.cordula4</t>
  </si>
  <si>
    <t>H.c.cordula6</t>
  </si>
  <si>
    <t>bellula</t>
  </si>
  <si>
    <t>76° 13' 33'' W</t>
  </si>
  <si>
    <t>Pichincha Ecuador</t>
  </si>
  <si>
    <t>0° 19' 11" S</t>
  </si>
  <si>
    <t>30-8020.H.pachinus</t>
  </si>
  <si>
    <t>31-8035.H.pachinus</t>
  </si>
  <si>
    <t>ERP009041</t>
  </si>
  <si>
    <t>MJ09-4037</t>
  </si>
  <si>
    <t>malleti x plesseni</t>
  </si>
  <si>
    <t>delila (red)</t>
  </si>
  <si>
    <t>doris (blue)</t>
  </si>
  <si>
    <t>flava</t>
  </si>
  <si>
    <t>arcuella</t>
  </si>
  <si>
    <t>CAM009106</t>
  </si>
  <si>
    <t>CAM009184</t>
  </si>
  <si>
    <t>CAM008533</t>
  </si>
  <si>
    <t>CAM009178</t>
  </si>
  <si>
    <t>CAM008523</t>
  </si>
  <si>
    <t>CAM008520</t>
  </si>
  <si>
    <t>CAM009223</t>
  </si>
  <si>
    <t>CAM008035</t>
  </si>
  <si>
    <t>CAM008020</t>
  </si>
  <si>
    <t>linaresi</t>
  </si>
  <si>
    <t>CAM014632</t>
  </si>
  <si>
    <t>CAM000546</t>
  </si>
  <si>
    <t>CAM000533</t>
  </si>
  <si>
    <t>CAM000531</t>
  </si>
  <si>
    <t>CAM002071</t>
  </si>
  <si>
    <t>CAM009156</t>
  </si>
  <si>
    <t>CAM018038</t>
  </si>
  <si>
    <t>CAM018097</t>
  </si>
  <si>
    <t>CAM009121</t>
  </si>
  <si>
    <t>CAM009117</t>
  </si>
  <si>
    <t>CAM002857</t>
  </si>
  <si>
    <t>CAM002856</t>
  </si>
  <si>
    <t>CAM008149</t>
  </si>
  <si>
    <t>CAM008550</t>
  </si>
  <si>
    <t>CAM000565</t>
  </si>
  <si>
    <t>CAM000564</t>
  </si>
  <si>
    <t>CAM000560</t>
  </si>
  <si>
    <t>CAM000553</t>
  </si>
  <si>
    <t>CAM008517</t>
  </si>
  <si>
    <t>CAM008509</t>
  </si>
  <si>
    <t>CAM016550</t>
  </si>
  <si>
    <t>CAM016042</t>
  </si>
  <si>
    <t>CAM017162</t>
  </si>
  <si>
    <t>CAM016293</t>
  </si>
  <si>
    <t>CAM008624</t>
  </si>
  <si>
    <t>CAM008628</t>
  </si>
  <si>
    <t>CAM008631</t>
  </si>
  <si>
    <t>CS002435</t>
  </si>
  <si>
    <t>CS002434</t>
  </si>
  <si>
    <t>CS002409</t>
  </si>
  <si>
    <t>CS002234</t>
  </si>
  <si>
    <t>CS002410</t>
  </si>
  <si>
    <t>CS002407</t>
  </si>
  <si>
    <t>CS002406</t>
  </si>
  <si>
    <t>CS002403</t>
  </si>
  <si>
    <t>JM-09-313</t>
  </si>
  <si>
    <t>JM-09-86</t>
  </si>
  <si>
    <t>JM-09-57</t>
  </si>
  <si>
    <t>JM-09-312</t>
  </si>
  <si>
    <t>JM-09-387</t>
  </si>
  <si>
    <t>JM-09-374</t>
  </si>
  <si>
    <t>JM-09-371</t>
  </si>
  <si>
    <t>JM-09-373</t>
  </si>
  <si>
    <t>JM-09-372</t>
  </si>
  <si>
    <t>JM-09-210</t>
  </si>
  <si>
    <t>JM-09-209</t>
  </si>
  <si>
    <t>JM-09-201</t>
  </si>
  <si>
    <t>JM-09-202</t>
  </si>
  <si>
    <t>JM-09-326</t>
  </si>
  <si>
    <t>JM-05-1358</t>
  </si>
  <si>
    <t>JM-09-364</t>
  </si>
  <si>
    <t>JM-05-1277</t>
  </si>
  <si>
    <t>JM-05-1116</t>
  </si>
  <si>
    <t>CAM013566</t>
  </si>
  <si>
    <t>CAM013715</t>
  </si>
  <si>
    <t>CAM013819</t>
  </si>
  <si>
    <t>CAM009317</t>
  </si>
  <si>
    <t>CAM009316</t>
  </si>
  <si>
    <t>CAM009315</t>
  </si>
  <si>
    <t>CAM013435</t>
  </si>
  <si>
    <t>JM-09-79</t>
  </si>
  <si>
    <t>JM-09-75</t>
  </si>
  <si>
    <t>JM-09-333</t>
  </si>
  <si>
    <t>JM-09-332</t>
  </si>
  <si>
    <t>JM-11-293</t>
  </si>
  <si>
    <t>JM-11-160</t>
  </si>
  <si>
    <t>JM-09-216</t>
  </si>
  <si>
    <t>JM-09-112</t>
  </si>
  <si>
    <t>JM-09-357</t>
  </si>
  <si>
    <t>JM-09-268</t>
  </si>
  <si>
    <t>JM-09-267</t>
  </si>
  <si>
    <t>JM-09-246</t>
  </si>
  <si>
    <t>JM-11-569</t>
  </si>
  <si>
    <t>JM-11-572</t>
  </si>
  <si>
    <t>JM-09-273</t>
  </si>
  <si>
    <t>JM-09-345</t>
  </si>
  <si>
    <t>JM-09-164</t>
  </si>
  <si>
    <t>JM-09-272</t>
  </si>
  <si>
    <t>JM-02-1326</t>
  </si>
  <si>
    <t>JM-09-66</t>
  </si>
  <si>
    <t>JM-09-62</t>
  </si>
  <si>
    <t>JM-09-67</t>
  </si>
  <si>
    <t>JM-09-49</t>
  </si>
  <si>
    <t>JM-09-63</t>
  </si>
  <si>
    <t>JM-09-302</t>
  </si>
  <si>
    <t>JM-09-270</t>
  </si>
  <si>
    <t>JM-09-163</t>
  </si>
  <si>
    <t>JM-09-118</t>
  </si>
  <si>
    <t>JM-09-343</t>
  </si>
  <si>
    <t>CAM008697</t>
  </si>
  <si>
    <t>CAM008684</t>
  </si>
  <si>
    <t>JM-02-1939</t>
  </si>
  <si>
    <t>M2157</t>
  </si>
  <si>
    <t>M2253</t>
  </si>
  <si>
    <t>M2255</t>
  </si>
  <si>
    <t>M2258</t>
  </si>
  <si>
    <t>JM-09-347</t>
  </si>
  <si>
    <t>CS002017</t>
  </si>
  <si>
    <t>CS002018</t>
  </si>
  <si>
    <t>CS003278</t>
  </si>
  <si>
    <t>CS002529</t>
  </si>
  <si>
    <t>CS001690</t>
  </si>
  <si>
    <t>CS002262</t>
  </si>
  <si>
    <t>CS002221</t>
  </si>
  <si>
    <t>CS002228</t>
  </si>
  <si>
    <t>CS000231</t>
  </si>
  <si>
    <t>CS000228</t>
  </si>
  <si>
    <t>CS000519</t>
  </si>
  <si>
    <t>JM-04-200</t>
  </si>
  <si>
    <t>CAM009999</t>
  </si>
  <si>
    <t>CAM009998</t>
  </si>
  <si>
    <t>CAM009997</t>
  </si>
  <si>
    <t>CAM009996</t>
  </si>
  <si>
    <t>CAM009995</t>
  </si>
  <si>
    <t>ERP000971</t>
  </si>
  <si>
    <t>ERS235659</t>
  </si>
  <si>
    <t>ERS235660</t>
  </si>
  <si>
    <t>ERS235661</t>
  </si>
  <si>
    <t>ERS235662</t>
  </si>
  <si>
    <t>ERS070229</t>
  </si>
  <si>
    <t>ERS070232</t>
  </si>
  <si>
    <t>ERS070295</t>
  </si>
  <si>
    <t>ERS070236</t>
  </si>
  <si>
    <t>ERS070238</t>
  </si>
  <si>
    <t>ERS070296</t>
  </si>
  <si>
    <t>ERS235669</t>
  </si>
  <si>
    <t>ERS070297</t>
  </si>
  <si>
    <t>ERS235670</t>
  </si>
  <si>
    <t>ERS074400</t>
  </si>
  <si>
    <t>ERS070235</t>
  </si>
  <si>
    <t>ERS235658</t>
  </si>
  <si>
    <t>ERS235657</t>
  </si>
  <si>
    <t>ERS070211</t>
  </si>
  <si>
    <t>ERS070212</t>
  </si>
  <si>
    <t>ERS070213</t>
  </si>
  <si>
    <t>ERS070214</t>
  </si>
  <si>
    <t>ERS235656</t>
  </si>
  <si>
    <t>ERS235653</t>
  </si>
  <si>
    <t>ERS235652</t>
  </si>
  <si>
    <t>ERS235654</t>
  </si>
  <si>
    <t>ERS070217</t>
  </si>
  <si>
    <t>ERS070218</t>
  </si>
  <si>
    <t>ERS070215</t>
  </si>
  <si>
    <t>ERS070216</t>
  </si>
  <si>
    <t>ERS235650</t>
  </si>
  <si>
    <t>ERS235649</t>
  </si>
  <si>
    <t>ERS235648</t>
  </si>
  <si>
    <t>ERS235645</t>
  </si>
  <si>
    <t>ERS235646</t>
  </si>
  <si>
    <t>ERS235647</t>
  </si>
  <si>
    <t>ERS235641</t>
  </si>
  <si>
    <t>ERS235642</t>
  </si>
  <si>
    <t>ERS235643</t>
  </si>
  <si>
    <t>ERS070233</t>
  </si>
  <si>
    <t>ERS070220</t>
  </si>
  <si>
    <t>ERS070234</t>
  </si>
  <si>
    <t>ERS070298</t>
  </si>
  <si>
    <t>ERS235668</t>
  </si>
  <si>
    <t>ERS235667</t>
  </si>
  <si>
    <t>ERS070299</t>
  </si>
  <si>
    <t>ERS070221</t>
  </si>
  <si>
    <t>ERS070222</t>
  </si>
  <si>
    <t>ERS070291</t>
  </si>
  <si>
    <t>ERS070292</t>
  </si>
  <si>
    <t>ERS070293</t>
  </si>
  <si>
    <t>ERS070294</t>
  </si>
  <si>
    <t>ERS070225</t>
  </si>
  <si>
    <t>ERS070226</t>
  </si>
  <si>
    <t>ERS070227</t>
  </si>
  <si>
    <t>ERS070228</t>
  </si>
  <si>
    <t>ERS070219</t>
  </si>
  <si>
    <t>ERS235663</t>
  </si>
  <si>
    <t>ERS235665</t>
  </si>
  <si>
    <t>ERS235666</t>
  </si>
  <si>
    <t>ERS070288</t>
  </si>
  <si>
    <t>ERS070289</t>
  </si>
  <si>
    <t>ERS070290</t>
  </si>
  <si>
    <t>ERS070223</t>
  </si>
  <si>
    <t>ERS070224</t>
  </si>
  <si>
    <t>Sample accession</t>
  </si>
  <si>
    <t>ERS977656</t>
  </si>
  <si>
    <t>ERZ225215</t>
  </si>
  <si>
    <t>ERS977657</t>
  </si>
  <si>
    <t>ERZ225216</t>
  </si>
  <si>
    <t>ERS977658</t>
  </si>
  <si>
    <t>ERZ225217</t>
  </si>
  <si>
    <t>ERS977659</t>
  </si>
  <si>
    <t>ERZ225218</t>
  </si>
  <si>
    <t>ERZ225219</t>
  </si>
  <si>
    <t>ERZ225220</t>
  </si>
  <si>
    <t>ERZ225221</t>
  </si>
  <si>
    <t>ERZ225222</t>
  </si>
  <si>
    <t>ERS977660</t>
  </si>
  <si>
    <t>ERZ225223</t>
  </si>
  <si>
    <t>ERZ225224</t>
  </si>
  <si>
    <t>ERS070230</t>
  </si>
  <si>
    <t>ERZ225225</t>
  </si>
  <si>
    <t>ERS070231</t>
  </si>
  <si>
    <t>ERZ225226</t>
  </si>
  <si>
    <t>ERZ225227</t>
  </si>
  <si>
    <t>ERS977661</t>
  </si>
  <si>
    <t>ERZ225228</t>
  </si>
  <si>
    <t>ERS977662</t>
  </si>
  <si>
    <t>ERZ225229</t>
  </si>
  <si>
    <t>ERS977663</t>
  </si>
  <si>
    <t>ERZ225230</t>
  </si>
  <si>
    <t>ERS977664</t>
  </si>
  <si>
    <t>ERZ225231</t>
  </si>
  <si>
    <t>ERS977665</t>
  </si>
  <si>
    <t>ERZ225232</t>
  </si>
  <si>
    <t>ERS977666</t>
  </si>
  <si>
    <t>ERZ225233</t>
  </si>
  <si>
    <t>ERS977667</t>
  </si>
  <si>
    <t>ERZ225234</t>
  </si>
  <si>
    <t>ERS977668</t>
  </si>
  <si>
    <t>ERZ225235</t>
  </si>
  <si>
    <t>ERS977669</t>
  </si>
  <si>
    <t>ERZ225236</t>
  </si>
  <si>
    <t>ERS977670</t>
  </si>
  <si>
    <t>ERZ225237</t>
  </si>
  <si>
    <t>ERS977671</t>
  </si>
  <si>
    <t>ERZ225238</t>
  </si>
  <si>
    <t>ERS977672</t>
  </si>
  <si>
    <t>ERZ225239</t>
  </si>
  <si>
    <t>ERZ225240</t>
  </si>
  <si>
    <t>ERZ225241</t>
  </si>
  <si>
    <t>ERS977673</t>
  </si>
  <si>
    <t>ERZ225242</t>
  </si>
  <si>
    <t>ERS977674</t>
  </si>
  <si>
    <t>ERZ225243</t>
  </si>
  <si>
    <t>ERZ225244</t>
  </si>
  <si>
    <t>ERS977675</t>
  </si>
  <si>
    <t>ERZ225245</t>
  </si>
  <si>
    <t>ERZ225246</t>
  </si>
  <si>
    <t>ERS977676</t>
  </si>
  <si>
    <t>ERZ225247</t>
  </si>
  <si>
    <t>ERZ225248</t>
  </si>
  <si>
    <t>ERS977677</t>
  </si>
  <si>
    <t>ERZ225249</t>
  </si>
  <si>
    <t>ERS977678</t>
  </si>
  <si>
    <t>ERZ225250</t>
  </si>
  <si>
    <t>ERS977679</t>
  </si>
  <si>
    <t>ERZ225251</t>
  </si>
  <si>
    <t>ERS977680</t>
  </si>
  <si>
    <t>ERZ225252</t>
  </si>
  <si>
    <t>ERS977681</t>
  </si>
  <si>
    <t>ERZ225253</t>
  </si>
  <si>
    <t>ERS977682</t>
  </si>
  <si>
    <t>ERZ225254</t>
  </si>
  <si>
    <t>ERZ225255</t>
  </si>
  <si>
    <t>ERZ225256</t>
  </si>
  <si>
    <t>ERS977683</t>
  </si>
  <si>
    <t>ERZ225257</t>
  </si>
  <si>
    <t>ERZ225258</t>
  </si>
  <si>
    <t>ERS977684</t>
  </si>
  <si>
    <t>ERZ225259</t>
  </si>
  <si>
    <t>ERS977685</t>
  </si>
  <si>
    <t>ERZ225260</t>
  </si>
  <si>
    <t>ERS977686</t>
  </si>
  <si>
    <t>ERZ225261</t>
  </si>
  <si>
    <t>ERZ225262</t>
  </si>
  <si>
    <t>ERS977687</t>
  </si>
  <si>
    <t>ERZ225263</t>
  </si>
  <si>
    <t>ERZ225264</t>
  </si>
  <si>
    <t>ERZ225265</t>
  </si>
  <si>
    <t>ERZ225266</t>
  </si>
  <si>
    <t>ERZ225267</t>
  </si>
  <si>
    <t>ERZ225268</t>
  </si>
  <si>
    <t>ERZ225269</t>
  </si>
  <si>
    <t>ERZ225270</t>
  </si>
  <si>
    <t>ERS977688</t>
  </si>
  <si>
    <t>ERZ225271</t>
  </si>
  <si>
    <t>ERS977689</t>
  </si>
  <si>
    <t>ERZ225272</t>
  </si>
  <si>
    <t>ERS977690</t>
  </si>
  <si>
    <t>ERZ225273</t>
  </si>
  <si>
    <t>ERZ225274</t>
  </si>
  <si>
    <t>ERZ225275</t>
  </si>
  <si>
    <t>ERZ225276</t>
  </si>
  <si>
    <t>ERZ225277</t>
  </si>
  <si>
    <t>ERZ225278</t>
  </si>
  <si>
    <t>ERZ225279</t>
  </si>
  <si>
    <t>ERZ225280</t>
  </si>
  <si>
    <t>ERS977691</t>
  </si>
  <si>
    <t>ERZ225281</t>
  </si>
  <si>
    <t>ERS977692</t>
  </si>
  <si>
    <t>ERZ225282</t>
  </si>
  <si>
    <t>ERS977693</t>
  </si>
  <si>
    <t>ERZ225283</t>
  </si>
  <si>
    <t>ERS977694</t>
  </si>
  <si>
    <t>ERZ225284</t>
  </si>
  <si>
    <t>ERS977695</t>
  </si>
  <si>
    <t>ERZ225285</t>
  </si>
  <si>
    <t>ERS977696</t>
  </si>
  <si>
    <t>ERZ225286</t>
  </si>
  <si>
    <t>ERS977697</t>
  </si>
  <si>
    <t>ERZ225287</t>
  </si>
  <si>
    <t>ERS977698</t>
  </si>
  <si>
    <t>ERZ225288</t>
  </si>
  <si>
    <t>ERS977699</t>
  </si>
  <si>
    <t>ERZ225289</t>
  </si>
  <si>
    <t>ERS977700</t>
  </si>
  <si>
    <t>ERZ225290</t>
  </si>
  <si>
    <t>ERS977701</t>
  </si>
  <si>
    <t>ERZ225291</t>
  </si>
  <si>
    <t>ERZ225292</t>
  </si>
  <si>
    <t>ERZ225293</t>
  </si>
  <si>
    <t>ERS977702</t>
  </si>
  <si>
    <t>ERZ225294</t>
  </si>
  <si>
    <t>ERZ225295</t>
  </si>
  <si>
    <t>ERZ225296</t>
  </si>
  <si>
    <t>ERZ225297</t>
  </si>
  <si>
    <t>ERZ225298</t>
  </si>
  <si>
    <t>ERS977703</t>
  </si>
  <si>
    <t>ERZ225299</t>
  </si>
  <si>
    <t>ERS977704</t>
  </si>
  <si>
    <t>ERZ225300</t>
  </si>
  <si>
    <t>ERS977705</t>
  </si>
  <si>
    <t>ERZ225301</t>
  </si>
  <si>
    <t>ERS977706</t>
  </si>
  <si>
    <t>ERZ225302</t>
  </si>
  <si>
    <t>ERS977707</t>
  </si>
  <si>
    <t>ERZ225303</t>
  </si>
  <si>
    <t>ERS074426</t>
  </si>
  <si>
    <t>ERZ225304</t>
  </si>
  <si>
    <t>ERZ225305</t>
  </si>
  <si>
    <t>ERZ225306</t>
  </si>
  <si>
    <t>ERZ225307</t>
  </si>
  <si>
    <t>ERS977708</t>
  </si>
  <si>
    <t>ERZ225308</t>
  </si>
  <si>
    <t>ERS977709</t>
  </si>
  <si>
    <t>ERZ225309</t>
  </si>
  <si>
    <t>ERS977710</t>
  </si>
  <si>
    <t>ERZ225310</t>
  </si>
  <si>
    <t>ERS977711</t>
  </si>
  <si>
    <t>ERZ225311</t>
  </si>
  <si>
    <t>ERS977712</t>
  </si>
  <si>
    <t>ERZ225312</t>
  </si>
  <si>
    <t>ERZ225313</t>
  </si>
  <si>
    <t>ERZ225314</t>
  </si>
  <si>
    <t>ERZ225315</t>
  </si>
  <si>
    <t>ERS977713</t>
  </si>
  <si>
    <t>ERZ225316</t>
  </si>
  <si>
    <t>ERS977714</t>
  </si>
  <si>
    <t>ERZ225317</t>
  </si>
  <si>
    <t>ERZ225318</t>
  </si>
  <si>
    <t>ERZ225319</t>
  </si>
  <si>
    <t>ERS977715</t>
  </si>
  <si>
    <t>ERZ225320</t>
  </si>
  <si>
    <t>ERS977716</t>
  </si>
  <si>
    <t>ERZ225321</t>
  </si>
  <si>
    <t>ERS977717</t>
  </si>
  <si>
    <t>ERZ225322</t>
  </si>
  <si>
    <t>ERS977718</t>
  </si>
  <si>
    <t>ERZ225323</t>
  </si>
  <si>
    <t>ERS977719</t>
  </si>
  <si>
    <t>ERZ225324</t>
  </si>
  <si>
    <t>ERZ225325</t>
  </si>
  <si>
    <t>ERS977720</t>
  </si>
  <si>
    <t>ERZ225326</t>
  </si>
  <si>
    <t>ERZ225327</t>
  </si>
  <si>
    <t>ERS977721</t>
  </si>
  <si>
    <t>ERZ225328</t>
  </si>
  <si>
    <t>ERS977722</t>
  </si>
  <si>
    <t>ERZ225329</t>
  </si>
  <si>
    <t>ERZ225330</t>
  </si>
  <si>
    <t>ERZ225331</t>
  </si>
  <si>
    <t>ERZ225332</t>
  </si>
  <si>
    <t>ERZ225333</t>
  </si>
  <si>
    <t>ERZ225334</t>
  </si>
  <si>
    <t>ERZ225335</t>
  </si>
  <si>
    <t>ERZ225336</t>
  </si>
  <si>
    <t>ERZ225337</t>
  </si>
  <si>
    <t>ERZ225338</t>
  </si>
  <si>
    <t>ERZ225339</t>
  </si>
  <si>
    <t>ERZ225340</t>
  </si>
  <si>
    <t>ERZ225341</t>
  </si>
  <si>
    <t>ERZ225342</t>
  </si>
  <si>
    <t>ERZ225343</t>
  </si>
  <si>
    <t>ERZ225344</t>
  </si>
  <si>
    <t>ERZ225345</t>
  </si>
  <si>
    <t>ERZ225346</t>
  </si>
  <si>
    <t>ERS977723</t>
  </si>
  <si>
    <t>ERZ225347</t>
  </si>
  <si>
    <t>ERS977724</t>
  </si>
  <si>
    <t>ERZ225348</t>
  </si>
  <si>
    <t>ERZ225349</t>
  </si>
  <si>
    <t>ERZ225350</t>
  </si>
  <si>
    <t>ERS977725</t>
  </si>
  <si>
    <t>ERZ225351</t>
  </si>
  <si>
    <t>ERS977726</t>
  </si>
  <si>
    <t>ERZ225352</t>
  </si>
  <si>
    <t>Assembly accession</t>
  </si>
  <si>
    <t>Experiment accession</t>
  </si>
  <si>
    <t>Run accession</t>
  </si>
  <si>
    <t>ERX1222366</t>
  </si>
  <si>
    <t>ERR1143556</t>
  </si>
  <si>
    <t>ERX1222367</t>
  </si>
  <si>
    <t>ERR1143557</t>
  </si>
  <si>
    <t>ERX1222368</t>
  </si>
  <si>
    <t>ERR1143558</t>
  </si>
  <si>
    <t>ERX1222369</t>
  </si>
  <si>
    <t>ERR1143559</t>
  </si>
  <si>
    <t>ERX1222370</t>
  </si>
  <si>
    <t>ERR1143560</t>
  </si>
  <si>
    <t>ERX1222371</t>
  </si>
  <si>
    <t>ERR1143561</t>
  </si>
  <si>
    <t>ERX1222372</t>
  </si>
  <si>
    <t>ERR1143562</t>
  </si>
  <si>
    <t>ERX1222373</t>
  </si>
  <si>
    <t>ERR1143563</t>
  </si>
  <si>
    <t>ERX1222374</t>
  </si>
  <si>
    <t>ERR1143564</t>
  </si>
  <si>
    <t>ERX1222375</t>
  </si>
  <si>
    <t>ERR1143565</t>
  </si>
  <si>
    <t>ERX1222376</t>
  </si>
  <si>
    <t>ERR1143566</t>
  </si>
  <si>
    <t>ERX1222377</t>
  </si>
  <si>
    <t>ERR1143567</t>
  </si>
  <si>
    <t>ERX1222378</t>
  </si>
  <si>
    <t>ERR1143568</t>
  </si>
  <si>
    <t>ERX1222379</t>
  </si>
  <si>
    <t>ERR1143569</t>
  </si>
  <si>
    <t>ERX1222380</t>
  </si>
  <si>
    <t>ERR1143570</t>
  </si>
  <si>
    <t>ERX1222381</t>
  </si>
  <si>
    <t>ERR1143571</t>
  </si>
  <si>
    <t>ERX1222382</t>
  </si>
  <si>
    <t>ERR1143572</t>
  </si>
  <si>
    <t>ERX1222383</t>
  </si>
  <si>
    <t>ERR1143573</t>
  </si>
  <si>
    <t>ERX1222384</t>
  </si>
  <si>
    <t>ERR1143574</t>
  </si>
  <si>
    <t>ERX1222385</t>
  </si>
  <si>
    <t>ERR1143575</t>
  </si>
  <si>
    <t>ERX1222386</t>
  </si>
  <si>
    <t>ERR1143576</t>
  </si>
  <si>
    <t>ERX1222387</t>
  </si>
  <si>
    <t>ERR1143577</t>
  </si>
  <si>
    <t>ERX1222388</t>
  </si>
  <si>
    <t>ERR1143578</t>
  </si>
  <si>
    <t>ERX1222389</t>
  </si>
  <si>
    <t>ERR1143579</t>
  </si>
  <si>
    <t>ERX1222390</t>
  </si>
  <si>
    <t>ERR1143580</t>
  </si>
  <si>
    <t>ERX1222391</t>
  </si>
  <si>
    <t>ERR1143581</t>
  </si>
  <si>
    <t>ERX1222392</t>
  </si>
  <si>
    <t>ERR1143582</t>
  </si>
  <si>
    <t>ERX1222393</t>
  </si>
  <si>
    <t>ERR1143583</t>
  </si>
  <si>
    <t>ERX1222394</t>
  </si>
  <si>
    <t>ERR1143584</t>
  </si>
  <si>
    <t>ERX1222395</t>
  </si>
  <si>
    <t>ERR1143585</t>
  </si>
  <si>
    <t>ERX1222396</t>
  </si>
  <si>
    <t>ERR1143586</t>
  </si>
  <si>
    <t>ERX1222397</t>
  </si>
  <si>
    <t>ERR1143587</t>
  </si>
  <si>
    <t>ERX1222398</t>
  </si>
  <si>
    <t>ERR1143588</t>
  </si>
  <si>
    <t>ERX1222399</t>
  </si>
  <si>
    <t>ERR1143589</t>
  </si>
  <si>
    <t>ERX1222400</t>
  </si>
  <si>
    <t>ERR1143590</t>
  </si>
  <si>
    <t>ERX1222401</t>
  </si>
  <si>
    <t>ERR1143591</t>
  </si>
  <si>
    <t>ERX1222402</t>
  </si>
  <si>
    <t>ERR1143592</t>
  </si>
  <si>
    <t>ERX1222403</t>
  </si>
  <si>
    <t>ERR1143593</t>
  </si>
  <si>
    <t>ERX1222404</t>
  </si>
  <si>
    <t>ERR1143594</t>
  </si>
  <si>
    <t>ERX1222405</t>
  </si>
  <si>
    <t>ERR1143595</t>
  </si>
  <si>
    <t>ERX1222406</t>
  </si>
  <si>
    <t>ERR1143596</t>
  </si>
  <si>
    <t>ERX1222407</t>
  </si>
  <si>
    <t>ERR1143597</t>
  </si>
  <si>
    <t>ERX1222408</t>
  </si>
  <si>
    <t>ERR1143598</t>
  </si>
  <si>
    <t>ERX1222409</t>
  </si>
  <si>
    <t>ERR1143599</t>
  </si>
  <si>
    <t>ERX1222410</t>
  </si>
  <si>
    <t>ERR1143600</t>
  </si>
  <si>
    <t>ERX1222411</t>
  </si>
  <si>
    <t>ERR1143601</t>
  </si>
  <si>
    <t>ERX1222412</t>
  </si>
  <si>
    <t>ERR1143602</t>
  </si>
  <si>
    <t>ERX1222413</t>
  </si>
  <si>
    <t>ERR1143603</t>
  </si>
  <si>
    <t>ERX1222414</t>
  </si>
  <si>
    <t>ERR1143604</t>
  </si>
  <si>
    <t>ERX1222415</t>
  </si>
  <si>
    <t>ERR1143605</t>
  </si>
  <si>
    <t>ERX1222416</t>
  </si>
  <si>
    <t>ERR1143606</t>
  </si>
  <si>
    <t>ERX1222417</t>
  </si>
  <si>
    <t>ERR1143607</t>
  </si>
  <si>
    <t>ERX1222418</t>
  </si>
  <si>
    <t>ERR1143608</t>
  </si>
  <si>
    <t>ERX1222419</t>
  </si>
  <si>
    <t>ERR1143609</t>
  </si>
  <si>
    <t>ERX1222420</t>
  </si>
  <si>
    <t>ERR1143610</t>
  </si>
  <si>
    <t>ERX1222421</t>
  </si>
  <si>
    <t>ERR1143611</t>
  </si>
  <si>
    <t>ERX1222422</t>
  </si>
  <si>
    <t>ERR1143612</t>
  </si>
  <si>
    <t>ERX1222423</t>
  </si>
  <si>
    <t>ERR1143613</t>
  </si>
  <si>
    <t>ERX1222424</t>
  </si>
  <si>
    <t>ERR1143614</t>
  </si>
  <si>
    <t>ERX1222425</t>
  </si>
  <si>
    <t>ERR1143615</t>
  </si>
  <si>
    <t>ERX1222426</t>
  </si>
  <si>
    <t>ERR1143616</t>
  </si>
  <si>
    <t>ERX1222427</t>
  </si>
  <si>
    <t>ERR1143617</t>
  </si>
  <si>
    <t>ERX1222428</t>
  </si>
  <si>
    <t>ERR1143618</t>
  </si>
  <si>
    <t>ERX1222429</t>
  </si>
  <si>
    <t>ERR1143619</t>
  </si>
  <si>
    <t>ERX1222430</t>
  </si>
  <si>
    <t>ERR1143620</t>
  </si>
  <si>
    <t>ERX1222431</t>
  </si>
  <si>
    <t>ERR1143621</t>
  </si>
  <si>
    <t>ERX1222432</t>
  </si>
  <si>
    <t>ERR1143622</t>
  </si>
  <si>
    <t>ERX1222433</t>
  </si>
  <si>
    <t>ERR1143623</t>
  </si>
  <si>
    <t>ERX1222434</t>
  </si>
  <si>
    <t>ERR1143624</t>
  </si>
  <si>
    <t>ERX1222435</t>
  </si>
  <si>
    <t>ERR1143625</t>
  </si>
  <si>
    <t>ERX1222436</t>
  </si>
  <si>
    <t>ERR1143626</t>
  </si>
  <si>
    <t>ERX234874</t>
  </si>
  <si>
    <t>ERR260286</t>
  </si>
  <si>
    <t>ERX234873</t>
  </si>
  <si>
    <t>ERR260285</t>
  </si>
  <si>
    <t>ERX234872</t>
  </si>
  <si>
    <t>ERR260284</t>
  </si>
  <si>
    <t>ERX234869</t>
  </si>
  <si>
    <t>ERR260281</t>
  </si>
  <si>
    <t>ERX234870</t>
  </si>
  <si>
    <t>ERR260282</t>
  </si>
  <si>
    <t>ERX234871</t>
  </si>
  <si>
    <t>ERR260283</t>
  </si>
  <si>
    <t>ERX234865</t>
  </si>
  <si>
    <t>ERR260277</t>
  </si>
  <si>
    <t>ERX234866</t>
  </si>
  <si>
    <t>ERR260278</t>
  </si>
  <si>
    <t>ERX234867</t>
  </si>
  <si>
    <t>ERR260279</t>
  </si>
  <si>
    <t>ERX234883</t>
  </si>
  <si>
    <t>ERR260295</t>
  </si>
  <si>
    <t>ERX234884</t>
  </si>
  <si>
    <t>ERR260296</t>
  </si>
  <si>
    <t>ERX234885</t>
  </si>
  <si>
    <t>ERR260297</t>
  </si>
  <si>
    <t>ERX234886</t>
  </si>
  <si>
    <t>ERR260298</t>
  </si>
  <si>
    <t>ERX234893</t>
  </si>
  <si>
    <t>ERR260305</t>
  </si>
  <si>
    <t>ERX234882</t>
  </si>
  <si>
    <t>ERR260294</t>
  </si>
  <si>
    <t>ERX234881</t>
  </si>
  <si>
    <t>ERR260293</t>
  </si>
  <si>
    <t>ERX234880</t>
  </si>
  <si>
    <t>ERR260292</t>
  </si>
  <si>
    <t>ERX234877</t>
  </si>
  <si>
    <t>ERR260289</t>
  </si>
  <si>
    <t>ERX234876</t>
  </si>
  <si>
    <t>ERR260288</t>
  </si>
  <si>
    <t>ERX234878</t>
  </si>
  <si>
    <t>ERR260290</t>
  </si>
  <si>
    <t>ERX234892</t>
  </si>
  <si>
    <t>ERR260304</t>
  </si>
  <si>
    <t>ERX234891</t>
  </si>
  <si>
    <t>ERR260303</t>
  </si>
  <si>
    <t>ERX234887</t>
  </si>
  <si>
    <t>ERR260299</t>
  </si>
  <si>
    <t>ERX234889</t>
  </si>
  <si>
    <t>ERR260301</t>
  </si>
  <si>
    <t>ERX234890</t>
  </si>
  <si>
    <t>ERR260302</t>
  </si>
  <si>
    <t>ERX030865</t>
  </si>
  <si>
    <t>ERR053817</t>
  </si>
  <si>
    <t>ERX030866</t>
  </si>
  <si>
    <t>ERR053818</t>
  </si>
  <si>
    <t>ERX030867</t>
  </si>
  <si>
    <t>ERR053819</t>
  </si>
  <si>
    <t>ERX030868</t>
  </si>
  <si>
    <t>ERR053820</t>
  </si>
  <si>
    <t>ERX030871</t>
  </si>
  <si>
    <t>ERR053823</t>
  </si>
  <si>
    <t>ERX030847</t>
  </si>
  <si>
    <t>ERR053799</t>
  </si>
  <si>
    <t>ERX030848</t>
  </si>
  <si>
    <t>ERR053800</t>
  </si>
  <si>
    <t>ERX030849</t>
  </si>
  <si>
    <t>ERR053801</t>
  </si>
  <si>
    <t>ERX030850</t>
  </si>
  <si>
    <t>ERR053802</t>
  </si>
  <si>
    <t>ERX030853</t>
  </si>
  <si>
    <t>ERR053805</t>
  </si>
  <si>
    <t>ERX030854</t>
  </si>
  <si>
    <t>ERR053806</t>
  </si>
  <si>
    <t>ERX030851</t>
  </si>
  <si>
    <t>ERR053803</t>
  </si>
  <si>
    <t>ERX030852</t>
  </si>
  <si>
    <t>ERR053804</t>
  </si>
  <si>
    <t>ERX030856</t>
  </si>
  <si>
    <t>ERR053808</t>
  </si>
  <si>
    <t>ERX030859</t>
  </si>
  <si>
    <t>ERR053811</t>
  </si>
  <si>
    <t>ERX030869</t>
  </si>
  <si>
    <t>ERR053821</t>
  </si>
  <si>
    <t>ERX030870</t>
  </si>
  <si>
    <t>ERR053822</t>
  </si>
  <si>
    <t>ERX030857</t>
  </si>
  <si>
    <t>ERR053809</t>
  </si>
  <si>
    <t>ERX030858</t>
  </si>
  <si>
    <t>ERR053810</t>
  </si>
  <si>
    <t>ERX030861</t>
  </si>
  <si>
    <t>ERR053813</t>
  </si>
  <si>
    <t>ERX030862</t>
  </si>
  <si>
    <t>ERR053814</t>
  </si>
  <si>
    <t>ERX030863</t>
  </si>
  <si>
    <t>ERR053815</t>
  </si>
  <si>
    <t>ERX030864</t>
  </si>
  <si>
    <t>ERR053816</t>
  </si>
  <si>
    <t>ERX030855</t>
  </si>
  <si>
    <t>ERR053807</t>
  </si>
  <si>
    <t>ERX030860</t>
  </si>
  <si>
    <t>ERR053812</t>
  </si>
  <si>
    <t>ERX030984</t>
  </si>
  <si>
    <t>ERR053936</t>
  </si>
  <si>
    <t>ERX030985</t>
  </si>
  <si>
    <t>ERR053937</t>
  </si>
  <si>
    <t>ERX030986</t>
  </si>
  <si>
    <t>ERR053938</t>
  </si>
  <si>
    <t>ERX030987</t>
  </si>
  <si>
    <t>ERR053939</t>
  </si>
  <si>
    <t>ERX030988</t>
  </si>
  <si>
    <t>ERR053940</t>
  </si>
  <si>
    <t>ERX030982</t>
  </si>
  <si>
    <t>ERR053934</t>
  </si>
  <si>
    <t>ERX030983</t>
  </si>
  <si>
    <t>ERR053935</t>
  </si>
  <si>
    <t>ERX030980</t>
  </si>
  <si>
    <t>ERR053932</t>
  </si>
  <si>
    <t>ERX030981</t>
  </si>
  <si>
    <t>ERR053933</t>
  </si>
  <si>
    <t>ERX030979</t>
  </si>
  <si>
    <t>ERR053931</t>
  </si>
  <si>
    <t>ERX030978</t>
  </si>
  <si>
    <t>ERR053930</t>
  </si>
  <si>
    <t>ERX030977</t>
  </si>
  <si>
    <t>ERR053929</t>
  </si>
  <si>
    <t>ERX234894</t>
  </si>
  <si>
    <t>ERR260306</t>
  </si>
  <si>
    <t>ERX032450</t>
  </si>
  <si>
    <t>ERR055404</t>
  </si>
  <si>
    <t>ERX032476</t>
  </si>
  <si>
    <t>ERR055430</t>
  </si>
  <si>
    <t>ERX030872</t>
  </si>
  <si>
    <t>ERR053824</t>
  </si>
  <si>
    <t>ERX030876</t>
  </si>
  <si>
    <t>ERR053828</t>
  </si>
  <si>
    <r>
      <rPr>
        <sz val="12"/>
        <color theme="1"/>
        <rFont val="Calibri"/>
        <family val="2"/>
        <scheme val="minor"/>
      </rPr>
      <t>MJ09-4056</t>
    </r>
  </si>
  <si>
    <r>
      <rPr>
        <sz val="12"/>
        <color theme="1"/>
        <rFont val="Calibri"/>
        <family val="2"/>
        <scheme val="minor"/>
      </rPr>
      <t>MJ09-4094</t>
    </r>
  </si>
  <si>
    <t>KU200222</t>
  </si>
  <si>
    <t>KU200223</t>
  </si>
  <si>
    <t>Genbank</t>
  </si>
  <si>
    <t>Shotgun</t>
  </si>
  <si>
    <t>SRR424576</t>
  </si>
  <si>
    <t>SRX124669</t>
  </si>
  <si>
    <t>SRP011154</t>
  </si>
  <si>
    <t>Phenotypic information (1 present, 0 absent)</t>
  </si>
  <si>
    <t>Whole Genome Shotgun (WGS), SureSelect (SS)</t>
  </si>
  <si>
    <t>GCA_000313835.2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</si>
</sst>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DejaVu Sans Condensed"/>
      <family val="2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32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49" fontId="0" fillId="0" borderId="0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1" xfId="0" applyFont="1" applyFill="1" applyBorder="1"/>
    <xf numFmtId="0" fontId="0" fillId="0" borderId="1" xfId="0" applyFont="1" applyFill="1" applyBorder="1"/>
    <xf numFmtId="49" fontId="0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8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/>
    <xf numFmtId="0" fontId="8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2" xfId="0" applyFont="1" applyFill="1" applyBorder="1"/>
    <xf numFmtId="0" fontId="0" fillId="0" borderId="3" xfId="0" applyFont="1" applyFill="1" applyBorder="1"/>
    <xf numFmtId="49" fontId="0" fillId="0" borderId="3" xfId="0" applyNumberFormat="1" applyFont="1" applyFill="1" applyBorder="1" applyAlignment="1">
      <alignment horizontal="left"/>
    </xf>
    <xf numFmtId="0" fontId="0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4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17" fontId="0" fillId="0" borderId="1" xfId="0" applyNumberFormat="1" applyFont="1" applyFill="1" applyBorder="1"/>
    <xf numFmtId="10" fontId="0" fillId="0" borderId="1" xfId="0" applyNumberFormat="1" applyFont="1" applyFill="1" applyBorder="1"/>
    <xf numFmtId="0" fontId="10" fillId="0" borderId="0" xfId="326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top" wrapText="1"/>
    </xf>
    <xf numFmtId="49" fontId="0" fillId="0" borderId="1" xfId="0" applyNumberFormat="1" applyFont="1" applyFill="1" applyBorder="1"/>
    <xf numFmtId="0" fontId="1" fillId="0" borderId="1" xfId="0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left"/>
    </xf>
    <xf numFmtId="14" fontId="0" fillId="0" borderId="1" xfId="0" applyNumberFormat="1" applyFont="1" applyFill="1" applyBorder="1"/>
    <xf numFmtId="0" fontId="1" fillId="0" borderId="0" xfId="0" applyFont="1" applyFill="1" applyBorder="1" applyAlignment="1">
      <alignment horizontal="left"/>
    </xf>
    <xf numFmtId="49" fontId="0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3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/>
    <cellStyle name="Normal" xfId="0" builtinId="0"/>
    <cellStyle name="Normal 2" xfId="31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45"/>
  <sheetViews>
    <sheetView tabSelected="1" topLeftCell="R52" zoomScale="102" zoomScaleNormal="102" workbookViewId="0">
      <selection activeCell="AC79" sqref="AC79"/>
    </sheetView>
  </sheetViews>
  <sheetFormatPr defaultColWidth="11.19921875" defaultRowHeight="15.6"/>
  <cols>
    <col min="1" max="2" width="11.19921875" style="15"/>
    <col min="3" max="3" width="17.8984375" style="15" customWidth="1"/>
    <col min="4" max="6" width="7.19921875" style="15" customWidth="1"/>
    <col min="7" max="7" width="17.19921875" style="36" customWidth="1"/>
    <col min="8" max="8" width="29.5" style="15" bestFit="1" customWidth="1"/>
    <col min="9" max="9" width="39.09765625" style="15" customWidth="1"/>
    <col min="10" max="10" width="15.19921875" style="37" bestFit="1" customWidth="1"/>
    <col min="11" max="11" width="15.69921875" style="37" bestFit="1" customWidth="1"/>
    <col min="12" max="12" width="15.796875" style="37" customWidth="1"/>
    <col min="13" max="13" width="16.796875" style="15" customWidth="1"/>
    <col min="14" max="19" width="10.796875" style="15"/>
    <col min="20" max="20" width="11.69921875" style="15" bestFit="1" customWidth="1"/>
    <col min="21" max="21" width="13" style="15" customWidth="1"/>
    <col min="22" max="22" width="30.796875" style="15" customWidth="1"/>
    <col min="23" max="23" width="14.09765625" style="15" customWidth="1"/>
    <col min="24" max="24" width="11.296875" style="15" customWidth="1"/>
    <col min="25" max="25" width="16.19921875" style="15" customWidth="1"/>
    <col min="26" max="16384" width="11.19921875" style="15"/>
  </cols>
  <sheetData>
    <row r="1" spans="1:29" ht="31.2">
      <c r="A1" s="18"/>
      <c r="B1" s="19"/>
      <c r="C1" s="19"/>
      <c r="D1" s="41" t="s">
        <v>1100</v>
      </c>
      <c r="E1" s="41"/>
      <c r="F1" s="41"/>
      <c r="G1" s="20"/>
      <c r="H1" s="19"/>
      <c r="I1" s="19"/>
      <c r="J1" s="21"/>
      <c r="K1" s="21"/>
      <c r="L1" s="22" t="s">
        <v>165</v>
      </c>
      <c r="M1" s="19"/>
      <c r="N1" s="19"/>
      <c r="O1" s="42" t="s">
        <v>166</v>
      </c>
      <c r="P1" s="42"/>
      <c r="Q1" s="42"/>
      <c r="R1" s="42"/>
      <c r="S1" s="42"/>
      <c r="T1" s="42"/>
      <c r="U1" s="42"/>
      <c r="V1" s="23"/>
      <c r="W1" s="24"/>
    </row>
    <row r="2" spans="1:29" s="10" customFormat="1" ht="78">
      <c r="A2" s="7" t="s">
        <v>143</v>
      </c>
      <c r="B2" s="7" t="s">
        <v>144</v>
      </c>
      <c r="C2" s="7" t="s">
        <v>145</v>
      </c>
      <c r="D2" s="25" t="s">
        <v>160</v>
      </c>
      <c r="E2" s="25" t="s">
        <v>161</v>
      </c>
      <c r="F2" s="25" t="s">
        <v>378</v>
      </c>
      <c r="G2" s="8" t="s">
        <v>142</v>
      </c>
      <c r="H2" s="8" t="s">
        <v>162</v>
      </c>
      <c r="I2" s="9" t="s">
        <v>146</v>
      </c>
      <c r="J2" s="9" t="s">
        <v>379</v>
      </c>
      <c r="K2" s="9" t="s">
        <v>380</v>
      </c>
      <c r="L2" s="7" t="s">
        <v>1101</v>
      </c>
      <c r="M2" s="8" t="s">
        <v>147</v>
      </c>
      <c r="N2" s="7" t="s">
        <v>148</v>
      </c>
      <c r="O2" s="7" t="s">
        <v>163</v>
      </c>
      <c r="P2" s="7" t="s">
        <v>89</v>
      </c>
      <c r="Q2" s="7" t="s">
        <v>90</v>
      </c>
      <c r="R2" s="7" t="s">
        <v>93</v>
      </c>
      <c r="S2" s="7" t="s">
        <v>91</v>
      </c>
      <c r="T2" s="7" t="s">
        <v>164</v>
      </c>
      <c r="U2" s="7" t="s">
        <v>92</v>
      </c>
      <c r="V2" s="7" t="s">
        <v>376</v>
      </c>
      <c r="W2" s="7" t="s">
        <v>377</v>
      </c>
      <c r="X2" s="7" t="s">
        <v>599</v>
      </c>
      <c r="Y2" s="7" t="s">
        <v>812</v>
      </c>
      <c r="Z2" s="7" t="s">
        <v>813</v>
      </c>
      <c r="AA2" s="7" t="s">
        <v>814</v>
      </c>
    </row>
    <row r="3" spans="1:29">
      <c r="A3" s="4" t="s">
        <v>94</v>
      </c>
      <c r="B3" s="4" t="s">
        <v>184</v>
      </c>
      <c r="C3" s="4"/>
      <c r="D3" s="5">
        <v>0</v>
      </c>
      <c r="E3" s="5">
        <v>0</v>
      </c>
      <c r="F3" s="5">
        <v>0</v>
      </c>
      <c r="G3" s="6" t="s">
        <v>516</v>
      </c>
      <c r="H3" s="5"/>
      <c r="I3" s="5" t="s">
        <v>301</v>
      </c>
      <c r="J3" s="26" t="s">
        <v>259</v>
      </c>
      <c r="K3" s="26" t="s">
        <v>150</v>
      </c>
      <c r="L3" s="14" t="s">
        <v>152</v>
      </c>
      <c r="M3" s="5" t="s">
        <v>128</v>
      </c>
      <c r="N3" s="5" t="s">
        <v>98</v>
      </c>
      <c r="O3" s="27"/>
      <c r="P3" s="5"/>
      <c r="Q3" s="5"/>
      <c r="R3" s="5"/>
      <c r="S3" s="5"/>
      <c r="T3" s="5"/>
      <c r="U3" s="5"/>
      <c r="V3" s="5"/>
      <c r="W3" s="5" t="s">
        <v>403</v>
      </c>
      <c r="X3" s="5" t="s">
        <v>600</v>
      </c>
      <c r="Y3" s="5" t="s">
        <v>601</v>
      </c>
      <c r="Z3" s="5" t="s">
        <v>815</v>
      </c>
      <c r="AA3" s="5" t="s">
        <v>816</v>
      </c>
    </row>
    <row r="4" spans="1:29">
      <c r="A4" s="4" t="s">
        <v>94</v>
      </c>
      <c r="B4" s="4" t="s">
        <v>106</v>
      </c>
      <c r="C4" s="4" t="s">
        <v>125</v>
      </c>
      <c r="D4" s="5">
        <v>0</v>
      </c>
      <c r="E4" s="5">
        <v>0</v>
      </c>
      <c r="F4" s="5">
        <v>0</v>
      </c>
      <c r="G4" s="6" t="s">
        <v>529</v>
      </c>
      <c r="H4" s="5" t="s">
        <v>72</v>
      </c>
      <c r="I4" s="5" t="s">
        <v>312</v>
      </c>
      <c r="J4" s="14" t="s">
        <v>384</v>
      </c>
      <c r="K4" s="14" t="s">
        <v>384</v>
      </c>
      <c r="L4" s="14" t="s">
        <v>152</v>
      </c>
      <c r="M4" s="5"/>
      <c r="N4" s="5"/>
      <c r="O4" s="5">
        <v>593932</v>
      </c>
      <c r="P4" s="5">
        <v>468304</v>
      </c>
      <c r="Q4" s="5">
        <v>125628</v>
      </c>
      <c r="R4" s="28">
        <v>0.22244286672555436</v>
      </c>
      <c r="S4" s="5">
        <v>11600</v>
      </c>
      <c r="T4" s="5">
        <v>11257</v>
      </c>
      <c r="U4" s="5">
        <v>317</v>
      </c>
      <c r="V4" s="5"/>
      <c r="W4" s="5" t="s">
        <v>403</v>
      </c>
      <c r="X4" s="5" t="s">
        <v>602</v>
      </c>
      <c r="Y4" s="5" t="s">
        <v>603</v>
      </c>
      <c r="Z4" s="5" t="s">
        <v>817</v>
      </c>
      <c r="AA4" s="5" t="s">
        <v>818</v>
      </c>
    </row>
    <row r="5" spans="1:29">
      <c r="A5" s="4" t="s">
        <v>94</v>
      </c>
      <c r="B5" s="4" t="s">
        <v>106</v>
      </c>
      <c r="C5" s="4" t="s">
        <v>112</v>
      </c>
      <c r="D5" s="5">
        <v>0</v>
      </c>
      <c r="E5" s="5">
        <v>0</v>
      </c>
      <c r="F5" s="5">
        <v>0</v>
      </c>
      <c r="G5" s="6" t="s">
        <v>439</v>
      </c>
      <c r="H5" s="5" t="s">
        <v>51</v>
      </c>
      <c r="I5" s="5" t="s">
        <v>215</v>
      </c>
      <c r="J5" s="14" t="s">
        <v>232</v>
      </c>
      <c r="K5" s="14" t="s">
        <v>233</v>
      </c>
      <c r="L5" s="14" t="s">
        <v>152</v>
      </c>
      <c r="M5" s="5" t="s">
        <v>97</v>
      </c>
      <c r="N5" s="5" t="s">
        <v>98</v>
      </c>
      <c r="O5" s="5">
        <v>593932</v>
      </c>
      <c r="P5" s="5">
        <v>293967</v>
      </c>
      <c r="Q5" s="5">
        <v>299965</v>
      </c>
      <c r="R5" s="28">
        <v>0.51190650133825688</v>
      </c>
      <c r="S5" s="5">
        <v>9912</v>
      </c>
      <c r="T5" s="5">
        <v>6425</v>
      </c>
      <c r="U5" s="5">
        <v>3411</v>
      </c>
      <c r="V5" s="5"/>
      <c r="W5" s="5" t="s">
        <v>403</v>
      </c>
      <c r="X5" s="5" t="s">
        <v>604</v>
      </c>
      <c r="Y5" s="5" t="s">
        <v>605</v>
      </c>
      <c r="Z5" s="5" t="s">
        <v>819</v>
      </c>
      <c r="AA5" s="5" t="s">
        <v>820</v>
      </c>
    </row>
    <row r="6" spans="1:29">
      <c r="A6" s="4" t="s">
        <v>94</v>
      </c>
      <c r="B6" s="4" t="s">
        <v>106</v>
      </c>
      <c r="C6" s="4" t="s">
        <v>113</v>
      </c>
      <c r="D6" s="5">
        <v>0</v>
      </c>
      <c r="E6" s="5">
        <v>0</v>
      </c>
      <c r="F6" s="5">
        <v>0</v>
      </c>
      <c r="G6" s="6" t="s">
        <v>438</v>
      </c>
      <c r="H6" s="5" t="s">
        <v>38</v>
      </c>
      <c r="I6" s="5" t="s">
        <v>215</v>
      </c>
      <c r="J6" s="14" t="s">
        <v>232</v>
      </c>
      <c r="K6" s="14" t="s">
        <v>233</v>
      </c>
      <c r="L6" s="14" t="s">
        <v>152</v>
      </c>
      <c r="M6" s="5" t="s">
        <v>97</v>
      </c>
      <c r="N6" s="5" t="s">
        <v>98</v>
      </c>
      <c r="O6" s="5">
        <v>593932</v>
      </c>
      <c r="P6" s="5">
        <v>439482</v>
      </c>
      <c r="Q6" s="5">
        <v>154450</v>
      </c>
      <c r="R6" s="28">
        <v>0.27029800290896533</v>
      </c>
      <c r="S6" s="5">
        <v>14204</v>
      </c>
      <c r="T6" s="5">
        <v>8566</v>
      </c>
      <c r="U6" s="5">
        <v>5536</v>
      </c>
      <c r="V6" s="5"/>
      <c r="W6" s="5" t="s">
        <v>403</v>
      </c>
      <c r="X6" s="5" t="s">
        <v>606</v>
      </c>
      <c r="Y6" s="5" t="s">
        <v>607</v>
      </c>
      <c r="Z6" s="5" t="s">
        <v>821</v>
      </c>
      <c r="AA6" s="5" t="s">
        <v>822</v>
      </c>
    </row>
    <row r="7" spans="1:29">
      <c r="A7" s="4" t="s">
        <v>94</v>
      </c>
      <c r="B7" s="4" t="s">
        <v>106</v>
      </c>
      <c r="C7" s="4" t="s">
        <v>121</v>
      </c>
      <c r="D7" s="5">
        <v>0</v>
      </c>
      <c r="E7" s="5">
        <v>0</v>
      </c>
      <c r="F7" s="5">
        <v>0</v>
      </c>
      <c r="G7" s="6" t="s">
        <v>437</v>
      </c>
      <c r="H7" s="5" t="s">
        <v>27</v>
      </c>
      <c r="I7" s="5" t="s">
        <v>102</v>
      </c>
      <c r="J7" s="14" t="s">
        <v>315</v>
      </c>
      <c r="K7" s="14" t="s">
        <v>234</v>
      </c>
      <c r="L7" s="14" t="s">
        <v>152</v>
      </c>
      <c r="M7" s="5" t="s">
        <v>97</v>
      </c>
      <c r="N7" s="5" t="s">
        <v>122</v>
      </c>
      <c r="O7" s="5">
        <v>593932</v>
      </c>
      <c r="P7" s="5">
        <v>506320</v>
      </c>
      <c r="Q7" s="5">
        <v>87612</v>
      </c>
      <c r="R7" s="28">
        <v>0.15932230405993264</v>
      </c>
      <c r="S7" s="5">
        <v>15804</v>
      </c>
      <c r="T7" s="5">
        <v>8641</v>
      </c>
      <c r="U7" s="5">
        <v>7037</v>
      </c>
      <c r="V7" s="5" t="s">
        <v>371</v>
      </c>
      <c r="W7" s="5" t="s">
        <v>372</v>
      </c>
      <c r="X7" s="5" t="s">
        <v>535</v>
      </c>
      <c r="Y7" s="5" t="s">
        <v>608</v>
      </c>
      <c r="Z7" s="5" t="s">
        <v>975</v>
      </c>
      <c r="AA7" s="5" t="s">
        <v>976</v>
      </c>
      <c r="AC7" s="29"/>
    </row>
    <row r="8" spans="1:29">
      <c r="A8" s="4" t="s">
        <v>94</v>
      </c>
      <c r="B8" s="4" t="s">
        <v>106</v>
      </c>
      <c r="C8" s="4" t="s">
        <v>121</v>
      </c>
      <c r="D8" s="5">
        <v>0</v>
      </c>
      <c r="E8" s="5">
        <v>0</v>
      </c>
      <c r="F8" s="5">
        <v>0</v>
      </c>
      <c r="G8" s="6" t="s">
        <v>436</v>
      </c>
      <c r="H8" s="5" t="s">
        <v>37</v>
      </c>
      <c r="I8" s="5" t="s">
        <v>102</v>
      </c>
      <c r="J8" s="14" t="s">
        <v>315</v>
      </c>
      <c r="K8" s="14" t="s">
        <v>234</v>
      </c>
      <c r="L8" s="14" t="s">
        <v>152</v>
      </c>
      <c r="M8" s="5" t="s">
        <v>97</v>
      </c>
      <c r="N8" s="5" t="s">
        <v>122</v>
      </c>
      <c r="O8" s="5">
        <v>593932</v>
      </c>
      <c r="P8" s="5">
        <v>505627</v>
      </c>
      <c r="Q8" s="5">
        <v>88305</v>
      </c>
      <c r="R8" s="28">
        <v>0.16047293931685802</v>
      </c>
      <c r="S8" s="5">
        <v>15723</v>
      </c>
      <c r="T8" s="5">
        <v>8540</v>
      </c>
      <c r="U8" s="5">
        <v>7077</v>
      </c>
      <c r="V8" s="5" t="s">
        <v>371</v>
      </c>
      <c r="W8" s="5" t="s">
        <v>372</v>
      </c>
      <c r="X8" s="5" t="s">
        <v>536</v>
      </c>
      <c r="Y8" s="5" t="s">
        <v>609</v>
      </c>
      <c r="Z8" s="5" t="s">
        <v>977</v>
      </c>
      <c r="AA8" s="5" t="s">
        <v>978</v>
      </c>
      <c r="AC8" s="29"/>
    </row>
    <row r="9" spans="1:29">
      <c r="A9" s="4" t="s">
        <v>94</v>
      </c>
      <c r="B9" s="4" t="s">
        <v>106</v>
      </c>
      <c r="C9" s="4" t="s">
        <v>121</v>
      </c>
      <c r="D9" s="5">
        <v>0</v>
      </c>
      <c r="E9" s="5">
        <v>0</v>
      </c>
      <c r="F9" s="5">
        <v>0</v>
      </c>
      <c r="G9" s="6" t="s">
        <v>435</v>
      </c>
      <c r="H9" s="5" t="s">
        <v>66</v>
      </c>
      <c r="I9" s="5" t="s">
        <v>102</v>
      </c>
      <c r="J9" s="14" t="s">
        <v>315</v>
      </c>
      <c r="K9" s="14" t="s">
        <v>234</v>
      </c>
      <c r="L9" s="14" t="s">
        <v>152</v>
      </c>
      <c r="M9" s="5" t="s">
        <v>97</v>
      </c>
      <c r="N9" s="5" t="s">
        <v>122</v>
      </c>
      <c r="O9" s="5">
        <v>593932</v>
      </c>
      <c r="P9" s="5">
        <v>503590</v>
      </c>
      <c r="Q9" s="5">
        <v>90342</v>
      </c>
      <c r="R9" s="28">
        <v>0.16385510961751759</v>
      </c>
      <c r="S9" s="5">
        <v>15932</v>
      </c>
      <c r="T9" s="5">
        <v>8496</v>
      </c>
      <c r="U9" s="5">
        <v>7312</v>
      </c>
      <c r="V9" s="5" t="s">
        <v>371</v>
      </c>
      <c r="W9" s="5" t="s">
        <v>372</v>
      </c>
      <c r="X9" s="5" t="s">
        <v>537</v>
      </c>
      <c r="Y9" s="5" t="s">
        <v>610</v>
      </c>
      <c r="Z9" s="5" t="s">
        <v>979</v>
      </c>
      <c r="AA9" s="5" t="s">
        <v>980</v>
      </c>
      <c r="AC9" s="29"/>
    </row>
    <row r="10" spans="1:29">
      <c r="A10" s="4" t="s">
        <v>94</v>
      </c>
      <c r="B10" s="4" t="s">
        <v>106</v>
      </c>
      <c r="C10" s="4" t="s">
        <v>121</v>
      </c>
      <c r="D10" s="5">
        <v>0</v>
      </c>
      <c r="E10" s="5">
        <v>0</v>
      </c>
      <c r="F10" s="5">
        <v>0</v>
      </c>
      <c r="G10" s="6" t="s">
        <v>434</v>
      </c>
      <c r="H10" s="5" t="s">
        <v>76</v>
      </c>
      <c r="I10" s="5" t="s">
        <v>102</v>
      </c>
      <c r="J10" s="14" t="s">
        <v>315</v>
      </c>
      <c r="K10" s="14" t="s">
        <v>234</v>
      </c>
      <c r="L10" s="14" t="s">
        <v>152</v>
      </c>
      <c r="M10" s="5" t="s">
        <v>97</v>
      </c>
      <c r="N10" s="5" t="s">
        <v>122</v>
      </c>
      <c r="O10" s="5">
        <v>593932</v>
      </c>
      <c r="P10" s="5">
        <v>508117</v>
      </c>
      <c r="Q10" s="5">
        <v>85815</v>
      </c>
      <c r="R10" s="28">
        <v>0.15633862215993999</v>
      </c>
      <c r="S10" s="5">
        <v>15876</v>
      </c>
      <c r="T10" s="5">
        <v>8769</v>
      </c>
      <c r="U10" s="5">
        <v>6971</v>
      </c>
      <c r="V10" s="5" t="s">
        <v>371</v>
      </c>
      <c r="W10" s="5" t="s">
        <v>372</v>
      </c>
      <c r="X10" s="5" t="s">
        <v>538</v>
      </c>
      <c r="Y10" s="5" t="s">
        <v>611</v>
      </c>
      <c r="Z10" s="5" t="s">
        <v>981</v>
      </c>
      <c r="AA10" s="5" t="s">
        <v>982</v>
      </c>
      <c r="AC10" s="29"/>
    </row>
    <row r="11" spans="1:29">
      <c r="A11" s="4" t="s">
        <v>94</v>
      </c>
      <c r="B11" s="4" t="s">
        <v>106</v>
      </c>
      <c r="C11" s="4" t="s">
        <v>117</v>
      </c>
      <c r="D11" s="5">
        <v>0</v>
      </c>
      <c r="E11" s="5">
        <v>0</v>
      </c>
      <c r="F11" s="5">
        <v>0</v>
      </c>
      <c r="G11" s="6" t="s">
        <v>116</v>
      </c>
      <c r="H11" s="5" t="s">
        <v>75</v>
      </c>
      <c r="I11" s="5" t="s">
        <v>257</v>
      </c>
      <c r="J11" s="14" t="s">
        <v>235</v>
      </c>
      <c r="K11" s="14" t="s">
        <v>196</v>
      </c>
      <c r="L11" s="14" t="s">
        <v>152</v>
      </c>
      <c r="M11" s="5" t="s">
        <v>118</v>
      </c>
      <c r="N11" s="5" t="s">
        <v>119</v>
      </c>
      <c r="O11" s="5">
        <v>593932</v>
      </c>
      <c r="P11" s="5">
        <v>510553</v>
      </c>
      <c r="Q11" s="5">
        <v>83379</v>
      </c>
      <c r="R11" s="28">
        <v>0.15229396489317193</v>
      </c>
      <c r="S11" s="5">
        <v>16213</v>
      </c>
      <c r="T11" s="5">
        <v>8644</v>
      </c>
      <c r="U11" s="5">
        <v>7569</v>
      </c>
      <c r="V11" s="5"/>
      <c r="W11" s="5" t="s">
        <v>403</v>
      </c>
      <c r="X11" s="5" t="s">
        <v>612</v>
      </c>
      <c r="Y11" s="5" t="s">
        <v>613</v>
      </c>
      <c r="Z11" s="5" t="s">
        <v>823</v>
      </c>
      <c r="AA11" s="5" t="s">
        <v>824</v>
      </c>
    </row>
    <row r="12" spans="1:29">
      <c r="A12" s="4" t="s">
        <v>94</v>
      </c>
      <c r="B12" s="4" t="s">
        <v>106</v>
      </c>
      <c r="C12" s="4" t="s">
        <v>117</v>
      </c>
      <c r="D12" s="5">
        <v>0</v>
      </c>
      <c r="E12" s="5">
        <v>0</v>
      </c>
      <c r="F12" s="5">
        <v>0</v>
      </c>
      <c r="G12" s="6" t="s">
        <v>515</v>
      </c>
      <c r="H12" s="5" t="s">
        <v>393</v>
      </c>
      <c r="I12" s="5" t="s">
        <v>257</v>
      </c>
      <c r="J12" s="14" t="s">
        <v>235</v>
      </c>
      <c r="K12" s="14" t="s">
        <v>196</v>
      </c>
      <c r="L12" s="14" t="s">
        <v>151</v>
      </c>
      <c r="M12" s="5" t="s">
        <v>97</v>
      </c>
      <c r="N12" s="5" t="s">
        <v>98</v>
      </c>
      <c r="O12" s="5">
        <v>593932</v>
      </c>
      <c r="P12" s="5">
        <v>486926</v>
      </c>
      <c r="Q12" s="5">
        <v>107006</v>
      </c>
      <c r="R12" s="28">
        <v>0.19152348757048265</v>
      </c>
      <c r="S12" s="5">
        <v>15399</v>
      </c>
      <c r="T12" s="5">
        <v>8696</v>
      </c>
      <c r="U12" s="5">
        <v>6703</v>
      </c>
      <c r="V12" s="5" t="s">
        <v>374</v>
      </c>
      <c r="W12" s="5" t="s">
        <v>534</v>
      </c>
      <c r="X12" s="5" t="s">
        <v>539</v>
      </c>
      <c r="Y12" s="5" t="s">
        <v>614</v>
      </c>
      <c r="Z12" s="5" t="s">
        <v>1007</v>
      </c>
      <c r="AA12" s="5" t="s">
        <v>1008</v>
      </c>
      <c r="AC12" s="29"/>
    </row>
    <row r="13" spans="1:29">
      <c r="A13" s="4" t="s">
        <v>94</v>
      </c>
      <c r="B13" s="4" t="s">
        <v>106</v>
      </c>
      <c r="C13" s="4" t="s">
        <v>117</v>
      </c>
      <c r="D13" s="5">
        <v>0</v>
      </c>
      <c r="E13" s="5">
        <v>0</v>
      </c>
      <c r="F13" s="5">
        <v>0</v>
      </c>
      <c r="G13" s="6" t="s">
        <v>514</v>
      </c>
      <c r="H13" s="5" t="s">
        <v>394</v>
      </c>
      <c r="I13" s="5" t="s">
        <v>257</v>
      </c>
      <c r="J13" s="14" t="s">
        <v>235</v>
      </c>
      <c r="K13" s="14" t="s">
        <v>196</v>
      </c>
      <c r="L13" s="14" t="s">
        <v>151</v>
      </c>
      <c r="M13" s="5" t="s">
        <v>97</v>
      </c>
      <c r="N13" s="5" t="s">
        <v>98</v>
      </c>
      <c r="O13" s="5">
        <v>593932</v>
      </c>
      <c r="P13" s="5">
        <v>486904</v>
      </c>
      <c r="Q13" s="5">
        <v>107028</v>
      </c>
      <c r="R13" s="28">
        <v>0.19156001567387704</v>
      </c>
      <c r="S13" s="5">
        <v>15020</v>
      </c>
      <c r="T13" s="5">
        <v>9087</v>
      </c>
      <c r="U13" s="5">
        <v>5933</v>
      </c>
      <c r="V13" s="5" t="s">
        <v>374</v>
      </c>
      <c r="W13" s="5" t="s">
        <v>534</v>
      </c>
      <c r="X13" s="5" t="s">
        <v>615</v>
      </c>
      <c r="Y13" s="5" t="s">
        <v>616</v>
      </c>
      <c r="Z13" s="5" t="s">
        <v>1009</v>
      </c>
      <c r="AA13" s="5" t="s">
        <v>1010</v>
      </c>
      <c r="AC13" s="29"/>
    </row>
    <row r="14" spans="1:29">
      <c r="A14" s="4" t="s">
        <v>94</v>
      </c>
      <c r="B14" s="4" t="s">
        <v>106</v>
      </c>
      <c r="C14" s="4" t="s">
        <v>117</v>
      </c>
      <c r="D14" s="5">
        <v>0</v>
      </c>
      <c r="E14" s="5">
        <v>0</v>
      </c>
      <c r="F14" s="5">
        <v>0</v>
      </c>
      <c r="G14" s="6" t="s">
        <v>513</v>
      </c>
      <c r="H14" s="5" t="s">
        <v>395</v>
      </c>
      <c r="I14" s="5" t="s">
        <v>257</v>
      </c>
      <c r="J14" s="14" t="s">
        <v>235</v>
      </c>
      <c r="K14" s="14" t="s">
        <v>196</v>
      </c>
      <c r="L14" s="14" t="s">
        <v>151</v>
      </c>
      <c r="M14" s="5" t="s">
        <v>97</v>
      </c>
      <c r="N14" s="5" t="s">
        <v>98</v>
      </c>
      <c r="O14" s="5">
        <v>593932</v>
      </c>
      <c r="P14" s="5">
        <v>487206</v>
      </c>
      <c r="Q14" s="5">
        <v>106726</v>
      </c>
      <c r="R14" s="28">
        <v>0.19105858443637136</v>
      </c>
      <c r="S14" s="5">
        <v>15459</v>
      </c>
      <c r="T14" s="5">
        <v>8853</v>
      </c>
      <c r="U14" s="5">
        <v>6606</v>
      </c>
      <c r="V14" s="5" t="s">
        <v>374</v>
      </c>
      <c r="W14" s="5" t="s">
        <v>534</v>
      </c>
      <c r="X14" s="5" t="s">
        <v>617</v>
      </c>
      <c r="Y14" s="5" t="s">
        <v>618</v>
      </c>
      <c r="Z14" s="5" t="s">
        <v>1011</v>
      </c>
      <c r="AA14" s="5" t="s">
        <v>1012</v>
      </c>
      <c r="AC14" s="29"/>
    </row>
    <row r="15" spans="1:29">
      <c r="A15" s="4" t="s">
        <v>94</v>
      </c>
      <c r="B15" s="4" t="s">
        <v>106</v>
      </c>
      <c r="C15" s="4" t="s">
        <v>117</v>
      </c>
      <c r="D15" s="5">
        <v>0</v>
      </c>
      <c r="E15" s="5">
        <v>0</v>
      </c>
      <c r="F15" s="5">
        <v>0</v>
      </c>
      <c r="G15" s="6" t="s">
        <v>512</v>
      </c>
      <c r="H15" s="5" t="s">
        <v>396</v>
      </c>
      <c r="I15" s="5" t="s">
        <v>257</v>
      </c>
      <c r="J15" s="14" t="s">
        <v>235</v>
      </c>
      <c r="K15" s="14" t="s">
        <v>196</v>
      </c>
      <c r="L15" s="14" t="s">
        <v>151</v>
      </c>
      <c r="M15" s="5" t="s">
        <v>97</v>
      </c>
      <c r="N15" s="5" t="s">
        <v>98</v>
      </c>
      <c r="O15" s="5">
        <v>593932</v>
      </c>
      <c r="P15" s="5">
        <v>487232</v>
      </c>
      <c r="Q15" s="5">
        <v>106700</v>
      </c>
      <c r="R15" s="28">
        <v>0.19101541485963247</v>
      </c>
      <c r="S15" s="5">
        <v>15449</v>
      </c>
      <c r="T15" s="5">
        <v>8856</v>
      </c>
      <c r="U15" s="5">
        <v>6593</v>
      </c>
      <c r="V15" s="5" t="s">
        <v>374</v>
      </c>
      <c r="W15" s="5" t="s">
        <v>534</v>
      </c>
      <c r="X15" s="5" t="s">
        <v>540</v>
      </c>
      <c r="Y15" s="5" t="s">
        <v>619</v>
      </c>
      <c r="Z15" s="5" t="s">
        <v>1013</v>
      </c>
      <c r="AA15" s="5" t="s">
        <v>1014</v>
      </c>
      <c r="AC15" s="29"/>
    </row>
    <row r="16" spans="1:29">
      <c r="A16" s="4" t="s">
        <v>94</v>
      </c>
      <c r="B16" s="4" t="s">
        <v>106</v>
      </c>
      <c r="C16" s="4" t="s">
        <v>107</v>
      </c>
      <c r="D16" s="5">
        <v>0</v>
      </c>
      <c r="E16" s="5">
        <v>0</v>
      </c>
      <c r="F16" s="5">
        <v>0</v>
      </c>
      <c r="G16" s="6" t="s">
        <v>517</v>
      </c>
      <c r="H16" s="5" t="s">
        <v>4</v>
      </c>
      <c r="I16" s="5" t="s">
        <v>256</v>
      </c>
      <c r="J16" s="14" t="s">
        <v>236</v>
      </c>
      <c r="K16" s="14" t="s">
        <v>238</v>
      </c>
      <c r="L16" s="14" t="s">
        <v>152</v>
      </c>
      <c r="M16" s="5" t="s">
        <v>97</v>
      </c>
      <c r="N16" s="5" t="s">
        <v>98</v>
      </c>
      <c r="O16" s="5">
        <v>593932</v>
      </c>
      <c r="P16" s="5">
        <v>495540</v>
      </c>
      <c r="Q16" s="5">
        <v>98392</v>
      </c>
      <c r="R16" s="28">
        <v>0.17722107472321658</v>
      </c>
      <c r="S16" s="5">
        <v>14662</v>
      </c>
      <c r="T16" s="5">
        <v>8632</v>
      </c>
      <c r="U16" s="5">
        <v>5928</v>
      </c>
      <c r="V16" s="5"/>
      <c r="W16" s="5" t="s">
        <v>403</v>
      </c>
      <c r="X16" s="5" t="s">
        <v>620</v>
      </c>
      <c r="Y16" s="5" t="s">
        <v>621</v>
      </c>
      <c r="Z16" s="5" t="s">
        <v>825</v>
      </c>
      <c r="AA16" s="5" t="s">
        <v>826</v>
      </c>
    </row>
    <row r="17" spans="1:32">
      <c r="A17" s="4" t="s">
        <v>94</v>
      </c>
      <c r="B17" s="4" t="s">
        <v>106</v>
      </c>
      <c r="C17" s="4" t="s">
        <v>107</v>
      </c>
      <c r="D17" s="5">
        <v>0</v>
      </c>
      <c r="E17" s="5">
        <v>0</v>
      </c>
      <c r="F17" s="5">
        <v>0</v>
      </c>
      <c r="G17" s="6" t="s">
        <v>518</v>
      </c>
      <c r="H17" s="5" t="s">
        <v>1</v>
      </c>
      <c r="I17" s="5" t="s">
        <v>256</v>
      </c>
      <c r="J17" s="14" t="s">
        <v>236</v>
      </c>
      <c r="K17" s="14" t="s">
        <v>238</v>
      </c>
      <c r="L17" s="14" t="s">
        <v>152</v>
      </c>
      <c r="M17" s="5" t="s">
        <v>97</v>
      </c>
      <c r="N17" s="5" t="s">
        <v>98</v>
      </c>
      <c r="O17" s="5">
        <v>593932</v>
      </c>
      <c r="P17" s="5">
        <v>276701</v>
      </c>
      <c r="Q17" s="5">
        <v>317231</v>
      </c>
      <c r="R17" s="28">
        <v>0.54057442102956121</v>
      </c>
      <c r="S17" s="5">
        <v>9592</v>
      </c>
      <c r="T17" s="5">
        <v>6378</v>
      </c>
      <c r="U17" s="5">
        <v>3147</v>
      </c>
      <c r="V17" s="5"/>
      <c r="W17" s="5" t="s">
        <v>403</v>
      </c>
      <c r="X17" s="5" t="s">
        <v>622</v>
      </c>
      <c r="Y17" s="5" t="s">
        <v>623</v>
      </c>
      <c r="Z17" s="5" t="s">
        <v>827</v>
      </c>
      <c r="AA17" s="5" t="s">
        <v>828</v>
      </c>
    </row>
    <row r="18" spans="1:32">
      <c r="A18" s="4" t="s">
        <v>94</v>
      </c>
      <c r="B18" s="4" t="s">
        <v>106</v>
      </c>
      <c r="C18" s="4" t="s">
        <v>111</v>
      </c>
      <c r="D18" s="5">
        <v>0</v>
      </c>
      <c r="E18" s="5">
        <v>0</v>
      </c>
      <c r="F18" s="5">
        <v>0</v>
      </c>
      <c r="G18" s="6" t="s">
        <v>519</v>
      </c>
      <c r="H18" s="5" t="s">
        <v>45</v>
      </c>
      <c r="I18" s="5" t="s">
        <v>255</v>
      </c>
      <c r="J18" s="14" t="s">
        <v>237</v>
      </c>
      <c r="K18" s="14" t="s">
        <v>197</v>
      </c>
      <c r="L18" s="14" t="s">
        <v>152</v>
      </c>
      <c r="M18" s="5" t="s">
        <v>97</v>
      </c>
      <c r="N18" s="5" t="s">
        <v>98</v>
      </c>
      <c r="O18" s="5">
        <v>593932</v>
      </c>
      <c r="P18" s="5">
        <v>212670</v>
      </c>
      <c r="Q18" s="5">
        <v>381262</v>
      </c>
      <c r="R18" s="28">
        <v>0.64688946595912844</v>
      </c>
      <c r="S18" s="5">
        <v>7504</v>
      </c>
      <c r="T18" s="5">
        <v>5418</v>
      </c>
      <c r="U18" s="5">
        <v>2029</v>
      </c>
      <c r="V18" s="5"/>
      <c r="W18" s="5" t="s">
        <v>403</v>
      </c>
      <c r="X18" s="5" t="s">
        <v>624</v>
      </c>
      <c r="Y18" s="5" t="s">
        <v>625</v>
      </c>
      <c r="Z18" s="5" t="s">
        <v>829</v>
      </c>
      <c r="AA18" s="5" t="s">
        <v>830</v>
      </c>
    </row>
    <row r="19" spans="1:32">
      <c r="A19" s="4" t="s">
        <v>94</v>
      </c>
      <c r="B19" s="4" t="s">
        <v>106</v>
      </c>
      <c r="C19" s="4" t="s">
        <v>109</v>
      </c>
      <c r="D19" s="5">
        <v>0</v>
      </c>
      <c r="E19" s="5">
        <v>0</v>
      </c>
      <c r="F19" s="5">
        <v>0</v>
      </c>
      <c r="G19" s="6" t="s">
        <v>520</v>
      </c>
      <c r="H19" s="5" t="s">
        <v>12</v>
      </c>
      <c r="I19" s="5" t="s">
        <v>254</v>
      </c>
      <c r="J19" s="14" t="s">
        <v>198</v>
      </c>
      <c r="K19" s="14" t="s">
        <v>199</v>
      </c>
      <c r="L19" s="14" t="s">
        <v>152</v>
      </c>
      <c r="M19" s="5" t="s">
        <v>97</v>
      </c>
      <c r="N19" s="5" t="s">
        <v>98</v>
      </c>
      <c r="O19" s="5">
        <v>593932</v>
      </c>
      <c r="P19" s="5">
        <v>478578</v>
      </c>
      <c r="Q19" s="5">
        <v>115354</v>
      </c>
      <c r="R19" s="28">
        <v>0.20538424244034292</v>
      </c>
      <c r="S19" s="5">
        <v>14237</v>
      </c>
      <c r="T19" s="5">
        <v>9077</v>
      </c>
      <c r="U19" s="5">
        <v>5072</v>
      </c>
      <c r="V19" s="5"/>
      <c r="W19" s="5" t="s">
        <v>403</v>
      </c>
      <c r="X19" s="5" t="s">
        <v>626</v>
      </c>
      <c r="Y19" s="5" t="s">
        <v>627</v>
      </c>
      <c r="Z19" s="5" t="s">
        <v>831</v>
      </c>
      <c r="AA19" s="5" t="s">
        <v>832</v>
      </c>
    </row>
    <row r="20" spans="1:32">
      <c r="A20" s="4" t="s">
        <v>94</v>
      </c>
      <c r="B20" s="4" t="s">
        <v>106</v>
      </c>
      <c r="C20" s="4" t="s">
        <v>108</v>
      </c>
      <c r="D20" s="5">
        <v>0</v>
      </c>
      <c r="E20" s="5">
        <v>0</v>
      </c>
      <c r="F20" s="5">
        <v>0</v>
      </c>
      <c r="G20" s="6" t="s">
        <v>521</v>
      </c>
      <c r="H20" s="5" t="s">
        <v>41</v>
      </c>
      <c r="I20" s="5" t="s">
        <v>254</v>
      </c>
      <c r="J20" s="14" t="s">
        <v>200</v>
      </c>
      <c r="K20" s="14" t="s">
        <v>201</v>
      </c>
      <c r="L20" s="14" t="s">
        <v>152</v>
      </c>
      <c r="M20" s="5" t="s">
        <v>97</v>
      </c>
      <c r="N20" s="5" t="s">
        <v>98</v>
      </c>
      <c r="O20" s="5">
        <v>593932</v>
      </c>
      <c r="P20" s="5">
        <v>378839</v>
      </c>
      <c r="Q20" s="5">
        <v>215093</v>
      </c>
      <c r="R20" s="28">
        <v>0.37098771991578616</v>
      </c>
      <c r="S20" s="5">
        <v>12271</v>
      </c>
      <c r="T20" s="5">
        <v>7930</v>
      </c>
      <c r="U20" s="5">
        <v>4234</v>
      </c>
      <c r="V20" s="5"/>
      <c r="W20" s="5" t="s">
        <v>403</v>
      </c>
      <c r="X20" s="5" t="s">
        <v>628</v>
      </c>
      <c r="Y20" s="5" t="s">
        <v>629</v>
      </c>
      <c r="Z20" s="5" t="s">
        <v>833</v>
      </c>
      <c r="AA20" s="5" t="s">
        <v>834</v>
      </c>
    </row>
    <row r="21" spans="1:32">
      <c r="A21" s="4" t="s">
        <v>94</v>
      </c>
      <c r="B21" s="4" t="s">
        <v>106</v>
      </c>
      <c r="C21" s="4" t="s">
        <v>110</v>
      </c>
      <c r="D21" s="5">
        <v>0</v>
      </c>
      <c r="E21" s="5">
        <v>0</v>
      </c>
      <c r="F21" s="5">
        <v>0</v>
      </c>
      <c r="G21" s="6" t="s">
        <v>522</v>
      </c>
      <c r="H21" s="5" t="s">
        <v>6</v>
      </c>
      <c r="I21" s="5" t="s">
        <v>253</v>
      </c>
      <c r="J21" s="14" t="s">
        <v>202</v>
      </c>
      <c r="K21" s="14" t="s">
        <v>203</v>
      </c>
      <c r="L21" s="14" t="s">
        <v>152</v>
      </c>
      <c r="M21" s="5" t="s">
        <v>97</v>
      </c>
      <c r="N21" s="5" t="s">
        <v>98</v>
      </c>
      <c r="O21" s="5">
        <v>593932</v>
      </c>
      <c r="P21" s="5">
        <v>493414</v>
      </c>
      <c r="Q21" s="5">
        <v>100518</v>
      </c>
      <c r="R21" s="28">
        <v>0.18075101780579006</v>
      </c>
      <c r="S21" s="5">
        <v>15320</v>
      </c>
      <c r="T21" s="5">
        <v>8813</v>
      </c>
      <c r="U21" s="5">
        <v>6406</v>
      </c>
      <c r="V21" s="5"/>
      <c r="W21" s="5" t="s">
        <v>403</v>
      </c>
      <c r="X21" s="5" t="s">
        <v>630</v>
      </c>
      <c r="Y21" s="5" t="s">
        <v>631</v>
      </c>
      <c r="Z21" s="5" t="s">
        <v>835</v>
      </c>
      <c r="AA21" s="5" t="s">
        <v>836</v>
      </c>
    </row>
    <row r="22" spans="1:32">
      <c r="A22" s="4" t="s">
        <v>94</v>
      </c>
      <c r="B22" s="4" t="s">
        <v>185</v>
      </c>
      <c r="C22" s="4"/>
      <c r="D22" s="5">
        <v>0</v>
      </c>
      <c r="E22" s="5">
        <v>0</v>
      </c>
      <c r="F22" s="5">
        <v>0</v>
      </c>
      <c r="G22" s="6" t="s">
        <v>511</v>
      </c>
      <c r="H22" s="5"/>
      <c r="I22" s="5" t="s">
        <v>298</v>
      </c>
      <c r="J22" s="14" t="s">
        <v>313</v>
      </c>
      <c r="K22" s="14" t="s">
        <v>314</v>
      </c>
      <c r="L22" s="14" t="s">
        <v>152</v>
      </c>
      <c r="M22" s="5" t="s">
        <v>128</v>
      </c>
      <c r="N22" s="5" t="s">
        <v>98</v>
      </c>
      <c r="O22" s="27"/>
      <c r="P22" s="5"/>
      <c r="Q22" s="5"/>
      <c r="R22" s="5"/>
      <c r="S22" s="5"/>
      <c r="T22" s="5"/>
      <c r="U22" s="5"/>
      <c r="V22" s="5"/>
      <c r="W22" s="5" t="s">
        <v>403</v>
      </c>
      <c r="X22" s="5" t="s">
        <v>632</v>
      </c>
      <c r="Y22" s="5" t="s">
        <v>633</v>
      </c>
      <c r="Z22" s="5" t="s">
        <v>837</v>
      </c>
      <c r="AA22" s="5" t="s">
        <v>838</v>
      </c>
    </row>
    <row r="23" spans="1:32">
      <c r="A23" s="4" t="s">
        <v>94</v>
      </c>
      <c r="B23" s="4" t="s">
        <v>185</v>
      </c>
      <c r="C23" s="4" t="s">
        <v>407</v>
      </c>
      <c r="D23" s="5">
        <v>0</v>
      </c>
      <c r="E23" s="5">
        <v>0</v>
      </c>
      <c r="F23" s="5">
        <v>0</v>
      </c>
      <c r="G23" s="6" t="s">
        <v>510</v>
      </c>
      <c r="H23" s="5"/>
      <c r="I23" s="5" t="s">
        <v>246</v>
      </c>
      <c r="J23" s="14" t="s">
        <v>239</v>
      </c>
      <c r="K23" s="14" t="s">
        <v>241</v>
      </c>
      <c r="L23" s="14" t="s">
        <v>152</v>
      </c>
      <c r="M23" s="5" t="s">
        <v>97</v>
      </c>
      <c r="N23" s="5" t="s">
        <v>98</v>
      </c>
      <c r="O23" s="5"/>
      <c r="P23" s="5"/>
      <c r="Q23" s="5"/>
      <c r="R23" s="5"/>
      <c r="S23" s="5"/>
      <c r="T23" s="5"/>
      <c r="U23" s="5"/>
      <c r="V23" s="5"/>
      <c r="W23" s="5" t="s">
        <v>403</v>
      </c>
      <c r="X23" s="5" t="s">
        <v>634</v>
      </c>
      <c r="Y23" s="5" t="s">
        <v>635</v>
      </c>
      <c r="Z23" s="5" t="s">
        <v>839</v>
      </c>
      <c r="AA23" s="5" t="s">
        <v>840</v>
      </c>
    </row>
    <row r="24" spans="1:32">
      <c r="A24" s="4" t="s">
        <v>94</v>
      </c>
      <c r="B24" s="4" t="s">
        <v>185</v>
      </c>
      <c r="C24" s="4" t="s">
        <v>406</v>
      </c>
      <c r="D24" s="5">
        <v>0</v>
      </c>
      <c r="E24" s="5">
        <v>0</v>
      </c>
      <c r="F24" s="5">
        <v>0</v>
      </c>
      <c r="G24" s="6" t="s">
        <v>509</v>
      </c>
      <c r="H24" s="5"/>
      <c r="I24" s="5" t="s">
        <v>246</v>
      </c>
      <c r="J24" s="14" t="s">
        <v>240</v>
      </c>
      <c r="K24" s="14" t="s">
        <v>242</v>
      </c>
      <c r="L24" s="14" t="s">
        <v>152</v>
      </c>
      <c r="M24" s="5" t="s">
        <v>97</v>
      </c>
      <c r="N24" s="5" t="s">
        <v>98</v>
      </c>
      <c r="O24" s="5"/>
      <c r="P24" s="5"/>
      <c r="Q24" s="5"/>
      <c r="R24" s="5"/>
      <c r="S24" s="5"/>
      <c r="T24" s="5"/>
      <c r="U24" s="5"/>
      <c r="V24" s="5"/>
      <c r="W24" s="5" t="s">
        <v>403</v>
      </c>
      <c r="X24" s="5" t="s">
        <v>636</v>
      </c>
      <c r="Y24" s="5" t="s">
        <v>637</v>
      </c>
      <c r="Z24" s="5" t="s">
        <v>841</v>
      </c>
      <c r="AA24" s="5" t="s">
        <v>842</v>
      </c>
    </row>
    <row r="25" spans="1:32">
      <c r="A25" s="4" t="s">
        <v>94</v>
      </c>
      <c r="B25" s="4" t="s">
        <v>126</v>
      </c>
      <c r="C25" s="4" t="s">
        <v>129</v>
      </c>
      <c r="D25" s="5">
        <v>1</v>
      </c>
      <c r="E25" s="5">
        <v>1</v>
      </c>
      <c r="F25" s="5">
        <v>0</v>
      </c>
      <c r="G25" s="5" t="s">
        <v>404</v>
      </c>
      <c r="H25" s="5" t="s">
        <v>78</v>
      </c>
      <c r="I25" s="5" t="s">
        <v>299</v>
      </c>
      <c r="J25" s="14" t="s">
        <v>366</v>
      </c>
      <c r="K25" s="14" t="s">
        <v>367</v>
      </c>
      <c r="L25" s="14" t="s">
        <v>152</v>
      </c>
      <c r="M25" s="5" t="s">
        <v>128</v>
      </c>
      <c r="N25" s="5" t="s">
        <v>98</v>
      </c>
      <c r="O25" s="5">
        <v>593932</v>
      </c>
      <c r="P25" s="5">
        <v>493798</v>
      </c>
      <c r="Q25" s="5">
        <v>100134</v>
      </c>
      <c r="R25" s="28">
        <v>0.1801134363647231</v>
      </c>
      <c r="S25" s="5">
        <v>18464</v>
      </c>
      <c r="T25" s="5">
        <v>11970</v>
      </c>
      <c r="U25" s="5">
        <v>6354</v>
      </c>
      <c r="V25" s="5"/>
      <c r="W25" s="5" t="s">
        <v>403</v>
      </c>
      <c r="X25" s="5" t="s">
        <v>638</v>
      </c>
      <c r="Y25" s="5" t="s">
        <v>639</v>
      </c>
      <c r="Z25" s="5" t="s">
        <v>843</v>
      </c>
      <c r="AA25" s="5" t="s">
        <v>844</v>
      </c>
    </row>
    <row r="26" spans="1:32">
      <c r="A26" s="4" t="s">
        <v>94</v>
      </c>
      <c r="B26" s="4" t="s">
        <v>126</v>
      </c>
      <c r="C26" s="4" t="s">
        <v>129</v>
      </c>
      <c r="D26" s="5">
        <v>1</v>
      </c>
      <c r="E26" s="5">
        <v>1</v>
      </c>
      <c r="F26" s="5">
        <v>0</v>
      </c>
      <c r="G26" s="5" t="s">
        <v>1091</v>
      </c>
      <c r="H26" s="5" t="s">
        <v>48</v>
      </c>
      <c r="I26" s="5" t="s">
        <v>299</v>
      </c>
      <c r="J26" s="14" t="s">
        <v>366</v>
      </c>
      <c r="K26" s="14" t="s">
        <v>367</v>
      </c>
      <c r="L26" s="14" t="s">
        <v>152</v>
      </c>
      <c r="M26" s="5" t="s">
        <v>128</v>
      </c>
      <c r="N26" s="5" t="s">
        <v>98</v>
      </c>
      <c r="O26" s="5">
        <v>593932</v>
      </c>
      <c r="P26" s="5">
        <v>485925</v>
      </c>
      <c r="Q26" s="5">
        <v>108007</v>
      </c>
      <c r="R26" s="28">
        <v>0.19318551627493041</v>
      </c>
      <c r="S26" s="5">
        <v>21209</v>
      </c>
      <c r="T26" s="5">
        <v>14011</v>
      </c>
      <c r="U26" s="5">
        <v>7023</v>
      </c>
      <c r="V26" s="5"/>
      <c r="W26" s="5" t="s">
        <v>403</v>
      </c>
      <c r="X26" s="5" t="s">
        <v>640</v>
      </c>
      <c r="Y26" s="5" t="s">
        <v>641</v>
      </c>
      <c r="Z26" s="5" t="s">
        <v>845</v>
      </c>
      <c r="AA26" s="5" t="s">
        <v>846</v>
      </c>
    </row>
    <row r="27" spans="1:32">
      <c r="A27" s="4" t="s">
        <v>94</v>
      </c>
      <c r="B27" s="4" t="s">
        <v>126</v>
      </c>
      <c r="C27" s="4" t="s">
        <v>129</v>
      </c>
      <c r="D27" s="5">
        <v>1</v>
      </c>
      <c r="E27" s="5">
        <v>1</v>
      </c>
      <c r="F27" s="5">
        <v>0</v>
      </c>
      <c r="G27" s="5" t="s">
        <v>1092</v>
      </c>
      <c r="H27" s="5" t="s">
        <v>65</v>
      </c>
      <c r="I27" s="5" t="s">
        <v>299</v>
      </c>
      <c r="J27" s="14" t="s">
        <v>366</v>
      </c>
      <c r="K27" s="14" t="s">
        <v>367</v>
      </c>
      <c r="L27" s="14" t="s">
        <v>152</v>
      </c>
      <c r="M27" s="5" t="s">
        <v>128</v>
      </c>
      <c r="N27" s="5" t="s">
        <v>98</v>
      </c>
      <c r="O27" s="5">
        <v>593932</v>
      </c>
      <c r="P27" s="5">
        <v>491359</v>
      </c>
      <c r="Q27" s="5">
        <v>102573</v>
      </c>
      <c r="R27" s="28">
        <v>0.18416307473649951</v>
      </c>
      <c r="S27" s="5">
        <v>18094</v>
      </c>
      <c r="T27" s="5">
        <v>11883</v>
      </c>
      <c r="U27" s="5">
        <v>6066</v>
      </c>
      <c r="V27" s="5"/>
      <c r="W27" s="5" t="s">
        <v>403</v>
      </c>
      <c r="X27" s="5" t="s">
        <v>642</v>
      </c>
      <c r="Y27" s="5" t="s">
        <v>643</v>
      </c>
      <c r="Z27" s="5" t="s">
        <v>847</v>
      </c>
      <c r="AA27" s="5" t="s">
        <v>848</v>
      </c>
    </row>
    <row r="28" spans="1:32">
      <c r="A28" s="4" t="s">
        <v>94</v>
      </c>
      <c r="B28" s="4" t="s">
        <v>126</v>
      </c>
      <c r="C28" s="4"/>
      <c r="D28" s="5">
        <v>1</v>
      </c>
      <c r="E28" s="5">
        <v>1</v>
      </c>
      <c r="F28" s="5">
        <v>0</v>
      </c>
      <c r="G28" s="6" t="s">
        <v>508</v>
      </c>
      <c r="H28" s="5" t="s">
        <v>5</v>
      </c>
      <c r="I28" s="5" t="s">
        <v>323</v>
      </c>
      <c r="J28" s="14" t="s">
        <v>259</v>
      </c>
      <c r="K28" s="14" t="s">
        <v>150</v>
      </c>
      <c r="L28" s="14" t="s">
        <v>151</v>
      </c>
      <c r="M28" s="5" t="s">
        <v>97</v>
      </c>
      <c r="N28" s="5" t="s">
        <v>98</v>
      </c>
      <c r="O28" s="5">
        <v>593932</v>
      </c>
      <c r="P28" s="5">
        <v>474882</v>
      </c>
      <c r="Q28" s="5">
        <v>119050</v>
      </c>
      <c r="R28" s="28">
        <v>0.2115209638106117</v>
      </c>
      <c r="S28" s="5">
        <v>18486</v>
      </c>
      <c r="T28" s="5">
        <v>11265</v>
      </c>
      <c r="U28" s="5">
        <v>7221</v>
      </c>
      <c r="V28" s="5" t="s">
        <v>392</v>
      </c>
      <c r="W28" s="5" t="s">
        <v>373</v>
      </c>
      <c r="X28" s="5" t="s">
        <v>541</v>
      </c>
      <c r="Y28" s="5" t="s">
        <v>644</v>
      </c>
      <c r="Z28" s="5" t="s">
        <v>1057</v>
      </c>
      <c r="AA28" s="5" t="s">
        <v>1058</v>
      </c>
      <c r="AC28" s="29"/>
      <c r="AF28" s="30"/>
    </row>
    <row r="29" spans="1:32">
      <c r="A29" s="4" t="s">
        <v>94</v>
      </c>
      <c r="B29" s="4" t="s">
        <v>126</v>
      </c>
      <c r="C29" s="4"/>
      <c r="D29" s="5">
        <v>1</v>
      </c>
      <c r="E29" s="5">
        <v>1</v>
      </c>
      <c r="F29" s="5">
        <v>0</v>
      </c>
      <c r="G29" s="6" t="s">
        <v>507</v>
      </c>
      <c r="H29" s="5" t="s">
        <v>62</v>
      </c>
      <c r="I29" s="5" t="s">
        <v>264</v>
      </c>
      <c r="J29" s="14" t="s">
        <v>268</v>
      </c>
      <c r="K29" s="14" t="s">
        <v>265</v>
      </c>
      <c r="L29" s="14" t="s">
        <v>152</v>
      </c>
      <c r="M29" s="5" t="s">
        <v>128</v>
      </c>
      <c r="N29" s="5" t="s">
        <v>98</v>
      </c>
      <c r="O29" s="5">
        <v>593932</v>
      </c>
      <c r="P29" s="5">
        <v>494499</v>
      </c>
      <c r="Q29" s="5">
        <v>99433</v>
      </c>
      <c r="R29" s="28">
        <v>0.17894951816110882</v>
      </c>
      <c r="S29" s="5">
        <v>18701</v>
      </c>
      <c r="T29" s="5">
        <v>11811</v>
      </c>
      <c r="U29" s="5">
        <v>6739</v>
      </c>
      <c r="V29" s="5" t="s">
        <v>392</v>
      </c>
      <c r="W29" s="5" t="s">
        <v>373</v>
      </c>
      <c r="X29" s="5" t="s">
        <v>542</v>
      </c>
      <c r="Y29" s="5" t="s">
        <v>645</v>
      </c>
      <c r="Z29" s="5" t="s">
        <v>1087</v>
      </c>
      <c r="AA29" s="5" t="s">
        <v>1088</v>
      </c>
      <c r="AC29" s="29"/>
    </row>
    <row r="30" spans="1:32">
      <c r="A30" s="4" t="s">
        <v>94</v>
      </c>
      <c r="B30" s="4" t="s">
        <v>126</v>
      </c>
      <c r="C30" s="4"/>
      <c r="D30" s="5">
        <v>1</v>
      </c>
      <c r="E30" s="5">
        <v>1</v>
      </c>
      <c r="F30" s="5">
        <v>0</v>
      </c>
      <c r="G30" s="6" t="s">
        <v>506</v>
      </c>
      <c r="H30" s="5" t="s">
        <v>35</v>
      </c>
      <c r="I30" s="5" t="s">
        <v>300</v>
      </c>
      <c r="J30" s="14" t="s">
        <v>343</v>
      </c>
      <c r="K30" s="14" t="s">
        <v>347</v>
      </c>
      <c r="L30" s="14" t="s">
        <v>152</v>
      </c>
      <c r="M30" s="5" t="s">
        <v>128</v>
      </c>
      <c r="N30" s="5" t="s">
        <v>98</v>
      </c>
      <c r="O30" s="5">
        <v>593932</v>
      </c>
      <c r="P30" s="5">
        <v>496880</v>
      </c>
      <c r="Q30" s="5">
        <v>97052</v>
      </c>
      <c r="R30" s="28">
        <v>0.17499618115282689</v>
      </c>
      <c r="S30" s="5">
        <v>19258</v>
      </c>
      <c r="T30" s="5">
        <v>11717</v>
      </c>
      <c r="U30" s="5">
        <v>7398</v>
      </c>
      <c r="V30" s="5"/>
      <c r="W30" s="5" t="s">
        <v>403</v>
      </c>
      <c r="X30" s="5" t="s">
        <v>646</v>
      </c>
      <c r="Y30" s="5" t="s">
        <v>647</v>
      </c>
      <c r="Z30" s="5" t="s">
        <v>849</v>
      </c>
      <c r="AA30" s="5" t="s">
        <v>850</v>
      </c>
    </row>
    <row r="31" spans="1:32">
      <c r="A31" s="4" t="s">
        <v>94</v>
      </c>
      <c r="B31" s="4" t="s">
        <v>126</v>
      </c>
      <c r="C31" s="4"/>
      <c r="D31" s="5">
        <v>1</v>
      </c>
      <c r="E31" s="5">
        <v>1</v>
      </c>
      <c r="F31" s="5">
        <v>0</v>
      </c>
      <c r="G31" s="6" t="s">
        <v>505</v>
      </c>
      <c r="H31" s="5" t="s">
        <v>87</v>
      </c>
      <c r="I31" s="5" t="s">
        <v>301</v>
      </c>
      <c r="J31" s="14" t="s">
        <v>259</v>
      </c>
      <c r="K31" s="14" t="s">
        <v>150</v>
      </c>
      <c r="L31" s="14" t="s">
        <v>152</v>
      </c>
      <c r="M31" s="5" t="s">
        <v>128</v>
      </c>
      <c r="N31" s="5" t="s">
        <v>98</v>
      </c>
      <c r="O31" s="5">
        <v>593932</v>
      </c>
      <c r="P31" s="5">
        <v>486801</v>
      </c>
      <c r="Q31" s="5">
        <v>107131</v>
      </c>
      <c r="R31" s="28">
        <v>0.19173103361249655</v>
      </c>
      <c r="S31" s="5">
        <v>19184</v>
      </c>
      <c r="T31" s="5">
        <v>11130</v>
      </c>
      <c r="U31" s="5">
        <v>7896</v>
      </c>
      <c r="V31" s="5"/>
      <c r="W31" s="5" t="s">
        <v>403</v>
      </c>
      <c r="X31" s="4" t="s">
        <v>648</v>
      </c>
      <c r="Y31" s="5" t="s">
        <v>649</v>
      </c>
      <c r="Z31" s="5" t="s">
        <v>851</v>
      </c>
      <c r="AA31" s="5" t="s">
        <v>852</v>
      </c>
    </row>
    <row r="32" spans="1:32">
      <c r="A32" s="4" t="s">
        <v>94</v>
      </c>
      <c r="B32" s="4" t="s">
        <v>126</v>
      </c>
      <c r="C32" s="4"/>
      <c r="D32" s="5">
        <v>1</v>
      </c>
      <c r="E32" s="5">
        <v>1</v>
      </c>
      <c r="F32" s="5">
        <v>0</v>
      </c>
      <c r="G32" s="6" t="s">
        <v>504</v>
      </c>
      <c r="H32" s="5" t="s">
        <v>59</v>
      </c>
      <c r="I32" s="5" t="s">
        <v>302</v>
      </c>
      <c r="J32" s="14" t="s">
        <v>267</v>
      </c>
      <c r="K32" s="14" t="s">
        <v>266</v>
      </c>
      <c r="L32" s="14" t="s">
        <v>152</v>
      </c>
      <c r="M32" s="5" t="s">
        <v>128</v>
      </c>
      <c r="N32" s="5" t="s">
        <v>98</v>
      </c>
      <c r="O32" s="5">
        <v>593932</v>
      </c>
      <c r="P32" s="5">
        <v>497932</v>
      </c>
      <c r="Q32" s="5">
        <v>96000</v>
      </c>
      <c r="R32" s="28">
        <v>0.17324947366323751</v>
      </c>
      <c r="S32" s="5">
        <v>19448</v>
      </c>
      <c r="T32" s="5">
        <v>11287</v>
      </c>
      <c r="U32" s="5">
        <v>8015</v>
      </c>
      <c r="V32" s="5" t="s">
        <v>392</v>
      </c>
      <c r="W32" s="5" t="s">
        <v>373</v>
      </c>
      <c r="X32" s="5" t="s">
        <v>543</v>
      </c>
      <c r="Y32" s="5" t="s">
        <v>650</v>
      </c>
      <c r="Z32" s="5" t="s">
        <v>1089</v>
      </c>
      <c r="AA32" s="5" t="s">
        <v>1090</v>
      </c>
      <c r="AC32" s="29"/>
    </row>
    <row r="33" spans="1:32">
      <c r="A33" s="4" t="s">
        <v>94</v>
      </c>
      <c r="B33" s="4" t="s">
        <v>126</v>
      </c>
      <c r="C33" s="4"/>
      <c r="D33" s="5">
        <v>1</v>
      </c>
      <c r="E33" s="5">
        <v>1</v>
      </c>
      <c r="F33" s="5">
        <v>0</v>
      </c>
      <c r="G33" s="6" t="s">
        <v>182</v>
      </c>
      <c r="H33" s="5"/>
      <c r="I33" s="5" t="s">
        <v>303</v>
      </c>
      <c r="J33" s="14" t="s">
        <v>316</v>
      </c>
      <c r="K33" s="14" t="s">
        <v>317</v>
      </c>
      <c r="L33" s="14" t="s">
        <v>152</v>
      </c>
      <c r="M33" s="5" t="s">
        <v>118</v>
      </c>
      <c r="N33" s="5" t="s">
        <v>119</v>
      </c>
      <c r="O33" s="5"/>
      <c r="P33" s="5"/>
      <c r="Q33" s="5"/>
      <c r="R33" s="5"/>
      <c r="S33" s="5"/>
      <c r="T33" s="5"/>
      <c r="U33" s="5"/>
      <c r="V33" s="5"/>
      <c r="W33" s="5" t="s">
        <v>403</v>
      </c>
      <c r="X33" s="4" t="s">
        <v>651</v>
      </c>
      <c r="Y33" s="5" t="s">
        <v>652</v>
      </c>
      <c r="Z33" s="5" t="s">
        <v>853</v>
      </c>
      <c r="AA33" s="5" t="s">
        <v>854</v>
      </c>
    </row>
    <row r="34" spans="1:32">
      <c r="A34" s="4" t="s">
        <v>94</v>
      </c>
      <c r="B34" s="4" t="s">
        <v>178</v>
      </c>
      <c r="C34" s="4" t="s">
        <v>287</v>
      </c>
      <c r="D34" s="5">
        <v>0</v>
      </c>
      <c r="E34" s="5">
        <v>0</v>
      </c>
      <c r="F34" s="5">
        <v>0</v>
      </c>
      <c r="G34" s="6" t="s">
        <v>503</v>
      </c>
      <c r="H34" s="5"/>
      <c r="I34" s="5" t="s">
        <v>322</v>
      </c>
      <c r="J34" s="14" t="s">
        <v>344</v>
      </c>
      <c r="K34" s="14" t="s">
        <v>154</v>
      </c>
      <c r="L34" s="14" t="s">
        <v>151</v>
      </c>
      <c r="M34" s="5" t="s">
        <v>97</v>
      </c>
      <c r="N34" s="5" t="s">
        <v>98</v>
      </c>
      <c r="O34" s="5"/>
      <c r="P34" s="5"/>
      <c r="Q34" s="5"/>
      <c r="R34" s="5"/>
      <c r="S34" s="5"/>
      <c r="T34" s="5"/>
      <c r="U34" s="5"/>
      <c r="V34" s="5" t="s">
        <v>392</v>
      </c>
      <c r="W34" s="5" t="s">
        <v>373</v>
      </c>
      <c r="X34" s="5" t="s">
        <v>544</v>
      </c>
      <c r="Y34" s="5" t="s">
        <v>653</v>
      </c>
      <c r="Z34" s="5" t="s">
        <v>1059</v>
      </c>
      <c r="AA34" s="5" t="s">
        <v>1060</v>
      </c>
      <c r="AC34" s="29"/>
      <c r="AF34" s="30"/>
    </row>
    <row r="35" spans="1:32">
      <c r="A35" s="4" t="s">
        <v>94</v>
      </c>
      <c r="B35" s="4" t="s">
        <v>178</v>
      </c>
      <c r="C35" s="4"/>
      <c r="D35" s="5">
        <v>0</v>
      </c>
      <c r="E35" s="5">
        <v>0</v>
      </c>
      <c r="F35" s="5">
        <v>0</v>
      </c>
      <c r="G35" s="6" t="s">
        <v>502</v>
      </c>
      <c r="H35" s="5"/>
      <c r="I35" s="5" t="s">
        <v>302</v>
      </c>
      <c r="J35" s="14" t="s">
        <v>345</v>
      </c>
      <c r="K35" s="14" t="s">
        <v>346</v>
      </c>
      <c r="L35" s="14" t="s">
        <v>152</v>
      </c>
      <c r="M35" s="5" t="s">
        <v>128</v>
      </c>
      <c r="N35" s="5" t="s">
        <v>98</v>
      </c>
      <c r="O35" s="5"/>
      <c r="P35" s="5"/>
      <c r="Q35" s="5"/>
      <c r="R35" s="5"/>
      <c r="S35" s="5"/>
      <c r="T35" s="5"/>
      <c r="U35" s="5"/>
      <c r="V35" s="5"/>
      <c r="W35" s="5" t="s">
        <v>403</v>
      </c>
      <c r="X35" s="4" t="s">
        <v>654</v>
      </c>
      <c r="Y35" s="5" t="s">
        <v>655</v>
      </c>
      <c r="Z35" s="5" t="s">
        <v>855</v>
      </c>
      <c r="AA35" s="5" t="s">
        <v>856</v>
      </c>
    </row>
    <row r="36" spans="1:32">
      <c r="A36" s="4" t="s">
        <v>94</v>
      </c>
      <c r="B36" s="4" t="s">
        <v>178</v>
      </c>
      <c r="C36" s="4" t="s">
        <v>287</v>
      </c>
      <c r="D36" s="5">
        <v>0</v>
      </c>
      <c r="E36" s="5">
        <v>0</v>
      </c>
      <c r="F36" s="5">
        <v>0</v>
      </c>
      <c r="G36" s="6" t="s">
        <v>501</v>
      </c>
      <c r="H36" s="5"/>
      <c r="I36" s="5" t="s">
        <v>304</v>
      </c>
      <c r="J36" s="14" t="s">
        <v>288</v>
      </c>
      <c r="K36" s="14" t="s">
        <v>289</v>
      </c>
      <c r="L36" s="14" t="s">
        <v>152</v>
      </c>
      <c r="M36" s="5" t="s">
        <v>128</v>
      </c>
      <c r="N36" s="5" t="s">
        <v>98</v>
      </c>
      <c r="O36" s="5"/>
      <c r="P36" s="5"/>
      <c r="Q36" s="5"/>
      <c r="R36" s="5"/>
      <c r="S36" s="5"/>
      <c r="T36" s="5"/>
      <c r="U36" s="5"/>
      <c r="V36" s="5" t="s">
        <v>375</v>
      </c>
      <c r="W36" s="5" t="s">
        <v>372</v>
      </c>
      <c r="X36" s="5" t="s">
        <v>545</v>
      </c>
      <c r="Y36" s="5" t="s">
        <v>656</v>
      </c>
      <c r="Z36" s="5" t="s">
        <v>983</v>
      </c>
      <c r="AA36" s="5" t="s">
        <v>984</v>
      </c>
      <c r="AC36" s="29"/>
      <c r="AF36" s="30"/>
    </row>
    <row r="37" spans="1:32">
      <c r="A37" s="4" t="s">
        <v>94</v>
      </c>
      <c r="B37" s="4" t="s">
        <v>178</v>
      </c>
      <c r="C37" s="4"/>
      <c r="D37" s="5">
        <v>0</v>
      </c>
      <c r="E37" s="5">
        <v>0</v>
      </c>
      <c r="F37" s="5">
        <v>0</v>
      </c>
      <c r="G37" s="6" t="s">
        <v>500</v>
      </c>
      <c r="H37" s="5"/>
      <c r="I37" s="5" t="s">
        <v>304</v>
      </c>
      <c r="J37" s="14" t="s">
        <v>288</v>
      </c>
      <c r="K37" s="14" t="s">
        <v>289</v>
      </c>
      <c r="L37" s="14" t="s">
        <v>152</v>
      </c>
      <c r="M37" s="5" t="s">
        <v>128</v>
      </c>
      <c r="N37" s="5" t="s">
        <v>98</v>
      </c>
      <c r="O37" s="5"/>
      <c r="P37" s="5"/>
      <c r="Q37" s="5"/>
      <c r="R37" s="5"/>
      <c r="S37" s="5"/>
      <c r="T37" s="5"/>
      <c r="U37" s="5"/>
      <c r="V37" s="5"/>
      <c r="W37" s="5" t="s">
        <v>403</v>
      </c>
      <c r="X37" s="4" t="s">
        <v>657</v>
      </c>
      <c r="Y37" s="5" t="s">
        <v>658</v>
      </c>
      <c r="Z37" s="5" t="s">
        <v>857</v>
      </c>
      <c r="AA37" s="5" t="s">
        <v>858</v>
      </c>
    </row>
    <row r="38" spans="1:32">
      <c r="A38" s="4" t="s">
        <v>94</v>
      </c>
      <c r="B38" s="4" t="s">
        <v>178</v>
      </c>
      <c r="C38" s="4"/>
      <c r="D38" s="5">
        <v>0</v>
      </c>
      <c r="E38" s="5">
        <v>0</v>
      </c>
      <c r="F38" s="5">
        <v>0</v>
      </c>
      <c r="G38" s="6" t="s">
        <v>499</v>
      </c>
      <c r="H38" s="5"/>
      <c r="I38" s="5" t="s">
        <v>304</v>
      </c>
      <c r="J38" s="14" t="s">
        <v>288</v>
      </c>
      <c r="K38" s="14" t="s">
        <v>289</v>
      </c>
      <c r="L38" s="14" t="s">
        <v>152</v>
      </c>
      <c r="M38" s="5" t="s">
        <v>128</v>
      </c>
      <c r="N38" s="5" t="s">
        <v>98</v>
      </c>
      <c r="O38" s="5"/>
      <c r="P38" s="5"/>
      <c r="Q38" s="5"/>
      <c r="R38" s="5"/>
      <c r="S38" s="5"/>
      <c r="T38" s="5"/>
      <c r="U38" s="5"/>
      <c r="V38" s="5"/>
      <c r="W38" s="5" t="s">
        <v>403</v>
      </c>
      <c r="X38" s="4" t="s">
        <v>659</v>
      </c>
      <c r="Y38" s="5" t="s">
        <v>660</v>
      </c>
      <c r="Z38" s="5" t="s">
        <v>859</v>
      </c>
      <c r="AA38" s="5" t="s">
        <v>860</v>
      </c>
    </row>
    <row r="39" spans="1:32">
      <c r="A39" s="4" t="s">
        <v>94</v>
      </c>
      <c r="B39" s="4" t="s">
        <v>177</v>
      </c>
      <c r="C39" s="4"/>
      <c r="D39" s="5">
        <v>0</v>
      </c>
      <c r="E39" s="5">
        <v>0</v>
      </c>
      <c r="F39" s="5">
        <v>0</v>
      </c>
      <c r="G39" s="6" t="s">
        <v>498</v>
      </c>
      <c r="H39" s="5"/>
      <c r="I39" s="5" t="s">
        <v>305</v>
      </c>
      <c r="J39" s="14" t="s">
        <v>348</v>
      </c>
      <c r="K39" s="14" t="s">
        <v>349</v>
      </c>
      <c r="L39" s="14" t="s">
        <v>152</v>
      </c>
      <c r="M39" s="5" t="s">
        <v>128</v>
      </c>
      <c r="N39" s="5" t="s">
        <v>98</v>
      </c>
      <c r="O39" s="5"/>
      <c r="P39" s="5"/>
      <c r="Q39" s="5"/>
      <c r="R39" s="5"/>
      <c r="S39" s="5"/>
      <c r="T39" s="5"/>
      <c r="U39" s="5"/>
      <c r="V39" s="5"/>
      <c r="W39" s="5" t="s">
        <v>403</v>
      </c>
      <c r="X39" s="4" t="s">
        <v>661</v>
      </c>
      <c r="Y39" s="5" t="s">
        <v>662</v>
      </c>
      <c r="Z39" s="5" t="s">
        <v>861</v>
      </c>
      <c r="AA39" s="5" t="s">
        <v>862</v>
      </c>
    </row>
    <row r="40" spans="1:32">
      <c r="A40" s="4" t="s">
        <v>94</v>
      </c>
      <c r="B40" s="4" t="s">
        <v>177</v>
      </c>
      <c r="C40" s="4"/>
      <c r="D40" s="5">
        <v>0</v>
      </c>
      <c r="E40" s="5">
        <v>0</v>
      </c>
      <c r="F40" s="5">
        <v>0</v>
      </c>
      <c r="G40" s="6" t="s">
        <v>497</v>
      </c>
      <c r="H40" s="5"/>
      <c r="I40" s="5" t="s">
        <v>301</v>
      </c>
      <c r="J40" s="14" t="s">
        <v>259</v>
      </c>
      <c r="K40" s="14" t="s">
        <v>150</v>
      </c>
      <c r="L40" s="14" t="s">
        <v>152</v>
      </c>
      <c r="M40" s="5" t="s">
        <v>128</v>
      </c>
      <c r="N40" s="5" t="s">
        <v>98</v>
      </c>
      <c r="O40" s="5"/>
      <c r="P40" s="5"/>
      <c r="Q40" s="5"/>
      <c r="R40" s="5"/>
      <c r="S40" s="5"/>
      <c r="T40" s="5"/>
      <c r="U40" s="5"/>
      <c r="V40" s="5"/>
      <c r="W40" s="5" t="s">
        <v>403</v>
      </c>
      <c r="X40" s="4" t="s">
        <v>663</v>
      </c>
      <c r="Y40" s="5" t="s">
        <v>664</v>
      </c>
      <c r="Z40" s="5" t="s">
        <v>863</v>
      </c>
      <c r="AA40" s="5" t="s">
        <v>864</v>
      </c>
    </row>
    <row r="41" spans="1:32">
      <c r="A41" s="4" t="s">
        <v>94</v>
      </c>
      <c r="B41" s="4" t="s">
        <v>177</v>
      </c>
      <c r="C41" s="4"/>
      <c r="D41" s="5">
        <v>0</v>
      </c>
      <c r="E41" s="5">
        <v>0</v>
      </c>
      <c r="F41" s="5">
        <v>0</v>
      </c>
      <c r="G41" s="6" t="s">
        <v>496</v>
      </c>
      <c r="H41" s="5"/>
      <c r="I41" s="5" t="s">
        <v>300</v>
      </c>
      <c r="J41" s="14" t="s">
        <v>343</v>
      </c>
      <c r="K41" s="14" t="s">
        <v>347</v>
      </c>
      <c r="L41" s="14" t="s">
        <v>152</v>
      </c>
      <c r="M41" s="5" t="s">
        <v>128</v>
      </c>
      <c r="N41" s="5" t="s">
        <v>98</v>
      </c>
      <c r="O41" s="5"/>
      <c r="P41" s="5"/>
      <c r="Q41" s="5"/>
      <c r="R41" s="5"/>
      <c r="S41" s="5"/>
      <c r="T41" s="5"/>
      <c r="U41" s="5"/>
      <c r="V41" s="5"/>
      <c r="W41" s="5" t="s">
        <v>403</v>
      </c>
      <c r="X41" s="4" t="s">
        <v>665</v>
      </c>
      <c r="Y41" s="5" t="s">
        <v>666</v>
      </c>
      <c r="Z41" s="5" t="s">
        <v>865</v>
      </c>
      <c r="AA41" s="5" t="s">
        <v>866</v>
      </c>
    </row>
    <row r="42" spans="1:32">
      <c r="A42" s="4" t="s">
        <v>94</v>
      </c>
      <c r="B42" s="4" t="s">
        <v>177</v>
      </c>
      <c r="C42" s="4"/>
      <c r="D42" s="5">
        <v>0</v>
      </c>
      <c r="E42" s="5">
        <v>0</v>
      </c>
      <c r="F42" s="5">
        <v>0</v>
      </c>
      <c r="G42" s="6" t="s">
        <v>179</v>
      </c>
      <c r="H42" s="5"/>
      <c r="I42" s="5" t="s">
        <v>213</v>
      </c>
      <c r="J42" s="14" t="s">
        <v>342</v>
      </c>
      <c r="K42" s="14" t="s">
        <v>269</v>
      </c>
      <c r="L42" s="14" t="s">
        <v>152</v>
      </c>
      <c r="M42" s="5" t="s">
        <v>118</v>
      </c>
      <c r="N42" s="5" t="s">
        <v>119</v>
      </c>
      <c r="O42" s="5"/>
      <c r="P42" s="5"/>
      <c r="Q42" s="5"/>
      <c r="R42" s="5"/>
      <c r="S42" s="5"/>
      <c r="T42" s="5"/>
      <c r="U42" s="5"/>
      <c r="V42" s="5"/>
      <c r="W42" s="5" t="s">
        <v>403</v>
      </c>
      <c r="X42" s="4" t="s">
        <v>667</v>
      </c>
      <c r="Y42" s="5" t="s">
        <v>668</v>
      </c>
      <c r="Z42" s="5" t="s">
        <v>867</v>
      </c>
      <c r="AA42" s="5" t="s">
        <v>868</v>
      </c>
    </row>
    <row r="43" spans="1:32">
      <c r="A43" s="4" t="s">
        <v>94</v>
      </c>
      <c r="B43" s="4" t="s">
        <v>177</v>
      </c>
      <c r="C43" s="4" t="s">
        <v>290</v>
      </c>
      <c r="D43" s="5">
        <v>0</v>
      </c>
      <c r="E43" s="5">
        <v>0</v>
      </c>
      <c r="F43" s="5">
        <v>0</v>
      </c>
      <c r="G43" s="6" t="s">
        <v>495</v>
      </c>
      <c r="H43" s="5"/>
      <c r="I43" s="5" t="s">
        <v>323</v>
      </c>
      <c r="J43" s="14" t="s">
        <v>259</v>
      </c>
      <c r="K43" s="14" t="s">
        <v>150</v>
      </c>
      <c r="L43" s="14" t="s">
        <v>151</v>
      </c>
      <c r="M43" s="5" t="s">
        <v>97</v>
      </c>
      <c r="N43" s="5" t="s">
        <v>98</v>
      </c>
      <c r="O43" s="5"/>
      <c r="P43" s="5"/>
      <c r="Q43" s="5"/>
      <c r="R43" s="5"/>
      <c r="S43" s="5"/>
      <c r="T43" s="5"/>
      <c r="U43" s="5"/>
      <c r="V43" s="5" t="s">
        <v>392</v>
      </c>
      <c r="W43" s="5" t="s">
        <v>373</v>
      </c>
      <c r="X43" s="5" t="s">
        <v>546</v>
      </c>
      <c r="Y43" s="5" t="s">
        <v>669</v>
      </c>
      <c r="Z43" s="5" t="s">
        <v>1061</v>
      </c>
      <c r="AA43" s="5" t="s">
        <v>1062</v>
      </c>
      <c r="AC43" s="29"/>
    </row>
    <row r="44" spans="1:32">
      <c r="A44" s="4" t="s">
        <v>94</v>
      </c>
      <c r="B44" s="4" t="s">
        <v>177</v>
      </c>
      <c r="C44" s="4" t="s">
        <v>290</v>
      </c>
      <c r="D44" s="5">
        <v>0</v>
      </c>
      <c r="E44" s="5">
        <v>0</v>
      </c>
      <c r="F44" s="5">
        <v>0</v>
      </c>
      <c r="G44" s="6" t="s">
        <v>494</v>
      </c>
      <c r="H44" s="5"/>
      <c r="I44" s="5" t="s">
        <v>127</v>
      </c>
      <c r="J44" s="14" t="s">
        <v>291</v>
      </c>
      <c r="K44" s="14" t="s">
        <v>292</v>
      </c>
      <c r="L44" s="14" t="s">
        <v>152</v>
      </c>
      <c r="M44" s="5" t="s">
        <v>128</v>
      </c>
      <c r="N44" s="5" t="s">
        <v>98</v>
      </c>
      <c r="O44" s="5"/>
      <c r="P44" s="5"/>
      <c r="Q44" s="5"/>
      <c r="R44" s="5"/>
      <c r="S44" s="5"/>
      <c r="T44" s="5"/>
      <c r="U44" s="5"/>
      <c r="V44" s="5" t="s">
        <v>375</v>
      </c>
      <c r="W44" s="5" t="s">
        <v>372</v>
      </c>
      <c r="X44" s="5" t="s">
        <v>547</v>
      </c>
      <c r="Y44" s="5" t="s">
        <v>670</v>
      </c>
      <c r="Z44" s="5" t="s">
        <v>1081</v>
      </c>
      <c r="AA44" s="5" t="s">
        <v>1082</v>
      </c>
      <c r="AC44" s="29"/>
    </row>
    <row r="45" spans="1:32">
      <c r="A45" s="4" t="s">
        <v>94</v>
      </c>
      <c r="B45" s="4" t="s">
        <v>186</v>
      </c>
      <c r="C45" s="4" t="s">
        <v>408</v>
      </c>
      <c r="D45" s="5">
        <v>0</v>
      </c>
      <c r="E45" s="5">
        <v>0</v>
      </c>
      <c r="F45" s="5">
        <v>0</v>
      </c>
      <c r="G45" s="6" t="s">
        <v>433</v>
      </c>
      <c r="H45" s="5"/>
      <c r="I45" s="5" t="s">
        <v>368</v>
      </c>
      <c r="J45" s="14" t="s">
        <v>369</v>
      </c>
      <c r="K45" s="14" t="s">
        <v>370</v>
      </c>
      <c r="L45" s="14" t="s">
        <v>152</v>
      </c>
      <c r="M45" s="5" t="s">
        <v>97</v>
      </c>
      <c r="N45" s="5" t="s">
        <v>98</v>
      </c>
      <c r="O45" s="5"/>
      <c r="P45" s="5"/>
      <c r="Q45" s="5"/>
      <c r="R45" s="5"/>
      <c r="S45" s="5"/>
      <c r="T45" s="5"/>
      <c r="U45" s="5"/>
      <c r="V45" s="5"/>
      <c r="W45" s="5" t="s">
        <v>403</v>
      </c>
      <c r="X45" s="5" t="s">
        <v>671</v>
      </c>
      <c r="Y45" s="5" t="s">
        <v>672</v>
      </c>
      <c r="Z45" s="5" t="s">
        <v>869</v>
      </c>
      <c r="AA45" s="5" t="s">
        <v>870</v>
      </c>
    </row>
    <row r="46" spans="1:32">
      <c r="A46" s="4" t="s">
        <v>94</v>
      </c>
      <c r="B46" s="4" t="s">
        <v>120</v>
      </c>
      <c r="C46" s="4"/>
      <c r="D46" s="5">
        <v>0</v>
      </c>
      <c r="E46" s="5">
        <v>0</v>
      </c>
      <c r="F46" s="5">
        <v>1</v>
      </c>
      <c r="G46" s="6" t="s">
        <v>47</v>
      </c>
      <c r="H46" s="5" t="s">
        <v>47</v>
      </c>
      <c r="I46" s="5" t="s">
        <v>252</v>
      </c>
      <c r="J46" s="14" t="s">
        <v>204</v>
      </c>
      <c r="K46" s="14" t="s">
        <v>205</v>
      </c>
      <c r="L46" s="14" t="s">
        <v>152</v>
      </c>
      <c r="M46" s="5"/>
      <c r="N46" s="5" t="s">
        <v>98</v>
      </c>
      <c r="O46" s="5">
        <v>593932</v>
      </c>
      <c r="P46" s="5">
        <v>540471</v>
      </c>
      <c r="Q46" s="5">
        <v>53461</v>
      </c>
      <c r="R46" s="28">
        <v>0.10261906501338258</v>
      </c>
      <c r="S46" s="5">
        <v>14225</v>
      </c>
      <c r="T46" s="5">
        <v>9471</v>
      </c>
      <c r="U46" s="5">
        <v>4675</v>
      </c>
      <c r="V46" s="5" t="s">
        <v>392</v>
      </c>
      <c r="W46" s="5" t="s">
        <v>373</v>
      </c>
      <c r="X46" s="5" t="s">
        <v>548</v>
      </c>
      <c r="Y46" s="5" t="s">
        <v>673</v>
      </c>
      <c r="Z46" s="5" t="s">
        <v>1083</v>
      </c>
      <c r="AA46" s="5" t="s">
        <v>1084</v>
      </c>
      <c r="AC46" s="29"/>
    </row>
    <row r="47" spans="1:32">
      <c r="A47" s="4" t="s">
        <v>94</v>
      </c>
      <c r="B47" s="4" t="s">
        <v>120</v>
      </c>
      <c r="C47" s="4"/>
      <c r="D47" s="5">
        <v>0</v>
      </c>
      <c r="E47" s="5">
        <v>0</v>
      </c>
      <c r="F47" s="5">
        <v>1</v>
      </c>
      <c r="G47" s="6" t="s">
        <v>130</v>
      </c>
      <c r="H47" s="5" t="s">
        <v>19</v>
      </c>
      <c r="I47" s="5" t="s">
        <v>252</v>
      </c>
      <c r="J47" s="14" t="s">
        <v>204</v>
      </c>
      <c r="K47" s="14" t="s">
        <v>159</v>
      </c>
      <c r="L47" s="14" t="s">
        <v>152</v>
      </c>
      <c r="M47" s="5" t="s">
        <v>118</v>
      </c>
      <c r="N47" s="5" t="s">
        <v>119</v>
      </c>
      <c r="O47" s="5">
        <v>593932</v>
      </c>
      <c r="P47" s="5">
        <v>520958</v>
      </c>
      <c r="Q47" s="5">
        <v>72974</v>
      </c>
      <c r="R47" s="28">
        <v>0.13501783235592979</v>
      </c>
      <c r="S47" s="5">
        <v>13274</v>
      </c>
      <c r="T47" s="5">
        <v>9667</v>
      </c>
      <c r="U47" s="5">
        <v>3607</v>
      </c>
      <c r="V47" s="5"/>
      <c r="W47" s="5" t="s">
        <v>403</v>
      </c>
      <c r="X47" s="5" t="s">
        <v>674</v>
      </c>
      <c r="Y47" s="5" t="s">
        <v>675</v>
      </c>
      <c r="Z47" s="5" t="s">
        <v>871</v>
      </c>
      <c r="AA47" s="5" t="s">
        <v>872</v>
      </c>
    </row>
    <row r="48" spans="1:32">
      <c r="A48" s="4" t="s">
        <v>94</v>
      </c>
      <c r="B48" s="4" t="s">
        <v>188</v>
      </c>
      <c r="C48" s="4"/>
      <c r="D48" s="5">
        <v>0</v>
      </c>
      <c r="E48" s="5">
        <v>0</v>
      </c>
      <c r="F48" s="5">
        <v>0</v>
      </c>
      <c r="G48" s="6" t="s">
        <v>432</v>
      </c>
      <c r="H48" s="5"/>
      <c r="I48" s="5" t="s">
        <v>189</v>
      </c>
      <c r="J48" s="14" t="s">
        <v>243</v>
      </c>
      <c r="K48" s="14" t="s">
        <v>244</v>
      </c>
      <c r="L48" s="14" t="s">
        <v>152</v>
      </c>
      <c r="M48" s="5" t="s">
        <v>97</v>
      </c>
      <c r="N48" s="5" t="s">
        <v>98</v>
      </c>
      <c r="O48" s="5"/>
      <c r="P48" s="5"/>
      <c r="Q48" s="5"/>
      <c r="R48" s="5"/>
      <c r="S48" s="5"/>
      <c r="T48" s="5"/>
      <c r="U48" s="5"/>
      <c r="V48" s="5"/>
      <c r="W48" s="5" t="s">
        <v>403</v>
      </c>
      <c r="X48" s="5" t="s">
        <v>676</v>
      </c>
      <c r="Y48" s="5" t="s">
        <v>677</v>
      </c>
      <c r="Z48" s="5" t="s">
        <v>873</v>
      </c>
      <c r="AA48" s="5" t="s">
        <v>874</v>
      </c>
    </row>
    <row r="49" spans="1:29">
      <c r="A49" s="4" t="s">
        <v>94</v>
      </c>
      <c r="B49" s="4" t="s">
        <v>181</v>
      </c>
      <c r="C49" s="4"/>
      <c r="D49" s="5">
        <v>0</v>
      </c>
      <c r="E49" s="5">
        <v>0</v>
      </c>
      <c r="F49" s="5">
        <v>0</v>
      </c>
      <c r="G49" s="6" t="s">
        <v>180</v>
      </c>
      <c r="H49" s="5"/>
      <c r="I49" s="5" t="s">
        <v>213</v>
      </c>
      <c r="J49" s="14" t="s">
        <v>342</v>
      </c>
      <c r="K49" s="14" t="s">
        <v>269</v>
      </c>
      <c r="L49" s="14" t="s">
        <v>152</v>
      </c>
      <c r="M49" s="5" t="s">
        <v>118</v>
      </c>
      <c r="N49" s="5" t="s">
        <v>119</v>
      </c>
      <c r="O49" s="5"/>
      <c r="P49" s="5"/>
      <c r="Q49" s="5"/>
      <c r="R49" s="5"/>
      <c r="S49" s="5"/>
      <c r="T49" s="5"/>
      <c r="U49" s="5"/>
      <c r="V49" s="5"/>
      <c r="W49" s="5" t="s">
        <v>403</v>
      </c>
      <c r="X49" s="5" t="s">
        <v>678</v>
      </c>
      <c r="Y49" s="5" t="s">
        <v>679</v>
      </c>
      <c r="Z49" s="5" t="s">
        <v>875</v>
      </c>
      <c r="AA49" s="5" t="s">
        <v>876</v>
      </c>
    </row>
    <row r="50" spans="1:29">
      <c r="A50" s="4" t="s">
        <v>94</v>
      </c>
      <c r="B50" s="4" t="s">
        <v>181</v>
      </c>
      <c r="C50" s="4" t="s">
        <v>354</v>
      </c>
      <c r="D50" s="5">
        <v>0</v>
      </c>
      <c r="E50" s="5">
        <v>0</v>
      </c>
      <c r="F50" s="5">
        <v>0</v>
      </c>
      <c r="G50" s="6" t="s">
        <v>533</v>
      </c>
      <c r="H50" s="5"/>
      <c r="I50" s="5" t="s">
        <v>355</v>
      </c>
      <c r="J50" s="14" t="s">
        <v>384</v>
      </c>
      <c r="K50" s="14" t="s">
        <v>384</v>
      </c>
      <c r="L50" s="14" t="s">
        <v>151</v>
      </c>
      <c r="M50" s="5"/>
      <c r="N50" s="5" t="s">
        <v>98</v>
      </c>
      <c r="O50" s="5"/>
      <c r="P50" s="5"/>
      <c r="Q50" s="5"/>
      <c r="R50" s="5"/>
      <c r="S50" s="5"/>
      <c r="T50" s="5"/>
      <c r="U50" s="5"/>
      <c r="V50" s="5" t="s">
        <v>374</v>
      </c>
      <c r="W50" s="5" t="s">
        <v>534</v>
      </c>
      <c r="X50" s="5" t="s">
        <v>549</v>
      </c>
      <c r="Y50" s="5" t="s">
        <v>680</v>
      </c>
      <c r="Z50" s="5" t="s">
        <v>1015</v>
      </c>
      <c r="AA50" s="5" t="s">
        <v>1016</v>
      </c>
      <c r="AC50" s="29"/>
    </row>
    <row r="51" spans="1:29">
      <c r="A51" s="4" t="s">
        <v>94</v>
      </c>
      <c r="B51" s="4" t="s">
        <v>95</v>
      </c>
      <c r="C51" s="4" t="s">
        <v>114</v>
      </c>
      <c r="D51" s="5">
        <v>1</v>
      </c>
      <c r="E51" s="5">
        <v>1</v>
      </c>
      <c r="F51" s="5">
        <v>0</v>
      </c>
      <c r="G51" s="6" t="s">
        <v>530</v>
      </c>
      <c r="H51" s="5" t="s">
        <v>29</v>
      </c>
      <c r="I51" s="5" t="s">
        <v>312</v>
      </c>
      <c r="J51" s="14" t="s">
        <v>384</v>
      </c>
      <c r="K51" s="14" t="s">
        <v>384</v>
      </c>
      <c r="L51" s="14" t="s">
        <v>152</v>
      </c>
      <c r="M51" s="5"/>
      <c r="N51" s="5" t="s">
        <v>98</v>
      </c>
      <c r="O51" s="5">
        <v>593932</v>
      </c>
      <c r="P51" s="5">
        <v>478768</v>
      </c>
      <c r="Q51" s="5">
        <v>115164</v>
      </c>
      <c r="R51" s="28">
        <v>0.2050687724564817</v>
      </c>
      <c r="S51" s="5">
        <v>11619</v>
      </c>
      <c r="T51" s="5">
        <v>10823</v>
      </c>
      <c r="U51" s="5">
        <v>770</v>
      </c>
      <c r="V51" s="5"/>
      <c r="W51" s="5" t="s">
        <v>403</v>
      </c>
      <c r="X51" s="5" t="s">
        <v>681</v>
      </c>
      <c r="Y51" s="5" t="s">
        <v>682</v>
      </c>
      <c r="Z51" s="5" t="s">
        <v>877</v>
      </c>
      <c r="AA51" s="5" t="s">
        <v>878</v>
      </c>
    </row>
    <row r="52" spans="1:29">
      <c r="A52" s="4" t="s">
        <v>94</v>
      </c>
      <c r="B52" s="4" t="s">
        <v>95</v>
      </c>
      <c r="C52" s="4" t="s">
        <v>114</v>
      </c>
      <c r="D52" s="5">
        <v>1</v>
      </c>
      <c r="E52" s="5">
        <v>1</v>
      </c>
      <c r="F52" s="5">
        <v>0</v>
      </c>
      <c r="G52" s="6" t="s">
        <v>493</v>
      </c>
      <c r="H52" s="5" t="s">
        <v>81</v>
      </c>
      <c r="I52" s="5" t="s">
        <v>301</v>
      </c>
      <c r="J52" s="14" t="s">
        <v>278</v>
      </c>
      <c r="K52" s="14" t="s">
        <v>280</v>
      </c>
      <c r="L52" s="14" t="s">
        <v>152</v>
      </c>
      <c r="M52" s="31" t="s">
        <v>128</v>
      </c>
      <c r="N52" s="5" t="s">
        <v>98</v>
      </c>
      <c r="O52" s="5">
        <v>593932</v>
      </c>
      <c r="P52" s="5">
        <v>516126</v>
      </c>
      <c r="Q52" s="5">
        <v>77806</v>
      </c>
      <c r="R52" s="28">
        <v>0.14304073215602153</v>
      </c>
      <c r="S52" s="5">
        <v>15091</v>
      </c>
      <c r="T52" s="5">
        <v>8661</v>
      </c>
      <c r="U52" s="5">
        <v>6340</v>
      </c>
      <c r="V52" s="5" t="s">
        <v>375</v>
      </c>
      <c r="W52" s="5" t="s">
        <v>372</v>
      </c>
      <c r="X52" s="5" t="s">
        <v>550</v>
      </c>
      <c r="Y52" s="5" t="s">
        <v>683</v>
      </c>
      <c r="Z52" s="5" t="s">
        <v>985</v>
      </c>
      <c r="AA52" s="5" t="s">
        <v>986</v>
      </c>
      <c r="AC52" s="29"/>
    </row>
    <row r="53" spans="1:29">
      <c r="A53" s="4" t="s">
        <v>94</v>
      </c>
      <c r="B53" s="4" t="s">
        <v>95</v>
      </c>
      <c r="C53" s="4" t="s">
        <v>114</v>
      </c>
      <c r="D53" s="5">
        <v>1</v>
      </c>
      <c r="E53" s="5">
        <v>1</v>
      </c>
      <c r="F53" s="5">
        <v>0</v>
      </c>
      <c r="G53" s="6" t="s">
        <v>492</v>
      </c>
      <c r="H53" s="5" t="s">
        <v>83</v>
      </c>
      <c r="I53" s="5" t="s">
        <v>301</v>
      </c>
      <c r="J53" s="14" t="s">
        <v>278</v>
      </c>
      <c r="K53" s="14" t="s">
        <v>279</v>
      </c>
      <c r="L53" s="14" t="s">
        <v>152</v>
      </c>
      <c r="M53" s="31" t="s">
        <v>128</v>
      </c>
      <c r="N53" s="5" t="s">
        <v>98</v>
      </c>
      <c r="O53" s="5">
        <v>593932</v>
      </c>
      <c r="P53" s="5">
        <v>519076</v>
      </c>
      <c r="Q53" s="5">
        <v>74856</v>
      </c>
      <c r="R53" s="28">
        <v>0.13814264556449207</v>
      </c>
      <c r="S53" s="5">
        <v>15549</v>
      </c>
      <c r="T53" s="5">
        <v>8415</v>
      </c>
      <c r="U53" s="5">
        <v>7022</v>
      </c>
      <c r="V53" s="5" t="s">
        <v>375</v>
      </c>
      <c r="W53" s="5" t="s">
        <v>372</v>
      </c>
      <c r="X53" s="5" t="s">
        <v>551</v>
      </c>
      <c r="Y53" s="5" t="s">
        <v>684</v>
      </c>
      <c r="Z53" s="5" t="s">
        <v>987</v>
      </c>
      <c r="AA53" s="5" t="s">
        <v>988</v>
      </c>
      <c r="AC53" s="29"/>
    </row>
    <row r="54" spans="1:29">
      <c r="A54" s="4" t="s">
        <v>94</v>
      </c>
      <c r="B54" s="4" t="s">
        <v>95</v>
      </c>
      <c r="C54" s="4" t="s">
        <v>114</v>
      </c>
      <c r="D54" s="5">
        <v>1</v>
      </c>
      <c r="E54" s="5">
        <v>1</v>
      </c>
      <c r="F54" s="5">
        <v>0</v>
      </c>
      <c r="G54" s="6" t="s">
        <v>491</v>
      </c>
      <c r="H54" s="5" t="s">
        <v>74</v>
      </c>
      <c r="I54" s="12" t="s">
        <v>323</v>
      </c>
      <c r="J54" s="14" t="s">
        <v>259</v>
      </c>
      <c r="K54" s="14" t="s">
        <v>150</v>
      </c>
      <c r="L54" s="14" t="s">
        <v>151</v>
      </c>
      <c r="M54" s="5" t="s">
        <v>97</v>
      </c>
      <c r="N54" s="5" t="s">
        <v>98</v>
      </c>
      <c r="O54" s="5">
        <v>593932</v>
      </c>
      <c r="P54" s="5">
        <v>480135</v>
      </c>
      <c r="Q54" s="5">
        <v>113797</v>
      </c>
      <c r="R54" s="28">
        <v>0.20279904894101708</v>
      </c>
      <c r="S54" s="5">
        <v>14500</v>
      </c>
      <c r="T54" s="5">
        <v>8473</v>
      </c>
      <c r="U54" s="5">
        <v>6027</v>
      </c>
      <c r="V54" s="5" t="s">
        <v>374</v>
      </c>
      <c r="W54" s="5" t="s">
        <v>534</v>
      </c>
      <c r="X54" s="5" t="s">
        <v>552</v>
      </c>
      <c r="Y54" s="5" t="s">
        <v>685</v>
      </c>
      <c r="Z54" s="5" t="s">
        <v>1017</v>
      </c>
      <c r="AA54" s="5" t="s">
        <v>1018</v>
      </c>
      <c r="AC54" s="29"/>
    </row>
    <row r="55" spans="1:29">
      <c r="A55" s="4" t="s">
        <v>94</v>
      </c>
      <c r="B55" s="4" t="s">
        <v>95</v>
      </c>
      <c r="C55" s="4" t="s">
        <v>114</v>
      </c>
      <c r="D55" s="5">
        <v>1</v>
      </c>
      <c r="E55" s="5">
        <v>1</v>
      </c>
      <c r="F55" s="5">
        <v>0</v>
      </c>
      <c r="G55" s="6" t="s">
        <v>490</v>
      </c>
      <c r="H55" s="5" t="s">
        <v>53</v>
      </c>
      <c r="I55" s="12" t="s">
        <v>323</v>
      </c>
      <c r="J55" s="14" t="s">
        <v>259</v>
      </c>
      <c r="K55" s="14" t="s">
        <v>150</v>
      </c>
      <c r="L55" s="14" t="s">
        <v>151</v>
      </c>
      <c r="M55" s="5" t="s">
        <v>97</v>
      </c>
      <c r="N55" s="5" t="s">
        <v>98</v>
      </c>
      <c r="O55" s="5">
        <v>593932</v>
      </c>
      <c r="P55" s="5">
        <v>484108</v>
      </c>
      <c r="Q55" s="5">
        <v>109824</v>
      </c>
      <c r="R55" s="28">
        <v>0.19620240554164536</v>
      </c>
      <c r="S55" s="5">
        <v>15244</v>
      </c>
      <c r="T55" s="5">
        <v>8664</v>
      </c>
      <c r="U55" s="5">
        <v>6580</v>
      </c>
      <c r="V55" s="5" t="s">
        <v>374</v>
      </c>
      <c r="W55" s="5" t="s">
        <v>534</v>
      </c>
      <c r="X55" s="5" t="s">
        <v>553</v>
      </c>
      <c r="Y55" s="5" t="s">
        <v>686</v>
      </c>
      <c r="Z55" s="5" t="s">
        <v>1019</v>
      </c>
      <c r="AA55" s="5" t="s">
        <v>1020</v>
      </c>
      <c r="AC55" s="29"/>
    </row>
    <row r="56" spans="1:29">
      <c r="A56" s="4" t="s">
        <v>94</v>
      </c>
      <c r="B56" s="4" t="s">
        <v>95</v>
      </c>
      <c r="C56" s="4" t="s">
        <v>114</v>
      </c>
      <c r="D56" s="5">
        <v>1</v>
      </c>
      <c r="E56" s="5">
        <v>1</v>
      </c>
      <c r="F56" s="5">
        <v>0</v>
      </c>
      <c r="G56" s="6" t="s">
        <v>489</v>
      </c>
      <c r="H56" s="5" t="s">
        <v>54</v>
      </c>
      <c r="I56" s="12" t="s">
        <v>324</v>
      </c>
      <c r="J56" s="14" t="s">
        <v>268</v>
      </c>
      <c r="K56" s="14" t="s">
        <v>398</v>
      </c>
      <c r="L56" s="14" t="s">
        <v>151</v>
      </c>
      <c r="M56" s="5" t="s">
        <v>97</v>
      </c>
      <c r="N56" s="5" t="s">
        <v>98</v>
      </c>
      <c r="O56" s="5">
        <v>593932</v>
      </c>
      <c r="P56" s="5">
        <v>483133</v>
      </c>
      <c r="Q56" s="5">
        <v>110799</v>
      </c>
      <c r="R56" s="28">
        <v>0.19782126466935424</v>
      </c>
      <c r="S56" s="5">
        <v>15115</v>
      </c>
      <c r="T56" s="5">
        <v>8213</v>
      </c>
      <c r="U56" s="5">
        <v>6902</v>
      </c>
      <c r="V56" s="5" t="s">
        <v>374</v>
      </c>
      <c r="W56" s="5" t="s">
        <v>534</v>
      </c>
      <c r="X56" s="5" t="s">
        <v>554</v>
      </c>
      <c r="Y56" s="5" t="s">
        <v>687</v>
      </c>
      <c r="Z56" s="5" t="s">
        <v>1021</v>
      </c>
      <c r="AA56" s="5" t="s">
        <v>1022</v>
      </c>
      <c r="AC56" s="29"/>
    </row>
    <row r="57" spans="1:29">
      <c r="A57" s="4" t="s">
        <v>94</v>
      </c>
      <c r="B57" s="4" t="s">
        <v>95</v>
      </c>
      <c r="C57" s="4" t="s">
        <v>114</v>
      </c>
      <c r="D57" s="5">
        <v>1</v>
      </c>
      <c r="E57" s="5">
        <v>1</v>
      </c>
      <c r="F57" s="5">
        <v>0</v>
      </c>
      <c r="G57" s="6" t="s">
        <v>488</v>
      </c>
      <c r="H57" s="5" t="s">
        <v>43</v>
      </c>
      <c r="I57" s="12" t="s">
        <v>323</v>
      </c>
      <c r="J57" s="14" t="s">
        <v>259</v>
      </c>
      <c r="K57" s="14" t="s">
        <v>150</v>
      </c>
      <c r="L57" s="14" t="s">
        <v>151</v>
      </c>
      <c r="M57" s="5" t="s">
        <v>97</v>
      </c>
      <c r="N57" s="5" t="s">
        <v>98</v>
      </c>
      <c r="O57" s="5">
        <v>593932</v>
      </c>
      <c r="P57" s="5">
        <v>481979</v>
      </c>
      <c r="Q57" s="5">
        <v>111953</v>
      </c>
      <c r="R57" s="28">
        <v>0.19973732972922709</v>
      </c>
      <c r="S57" s="5">
        <v>14577</v>
      </c>
      <c r="T57" s="5">
        <v>8765</v>
      </c>
      <c r="U57" s="5">
        <v>5812</v>
      </c>
      <c r="V57" s="5" t="s">
        <v>374</v>
      </c>
      <c r="W57" s="5" t="s">
        <v>534</v>
      </c>
      <c r="X57" s="5" t="s">
        <v>555</v>
      </c>
      <c r="Y57" s="5" t="s">
        <v>688</v>
      </c>
      <c r="Z57" s="5" t="s">
        <v>1023</v>
      </c>
      <c r="AA57" s="5" t="s">
        <v>1024</v>
      </c>
      <c r="AC57" s="29"/>
    </row>
    <row r="58" spans="1:29">
      <c r="A58" s="4" t="s">
        <v>94</v>
      </c>
      <c r="B58" s="4" t="s">
        <v>95</v>
      </c>
      <c r="C58" s="4" t="s">
        <v>114</v>
      </c>
      <c r="D58" s="5">
        <v>1</v>
      </c>
      <c r="E58" s="5">
        <v>1</v>
      </c>
      <c r="F58" s="5">
        <v>0</v>
      </c>
      <c r="G58" s="6" t="s">
        <v>487</v>
      </c>
      <c r="H58" s="5"/>
      <c r="I58" s="5" t="s">
        <v>264</v>
      </c>
      <c r="J58" s="14" t="s">
        <v>276</v>
      </c>
      <c r="K58" s="14" t="s">
        <v>277</v>
      </c>
      <c r="L58" s="14" t="s">
        <v>152</v>
      </c>
      <c r="M58" s="31" t="s">
        <v>128</v>
      </c>
      <c r="N58" s="5" t="s">
        <v>98</v>
      </c>
      <c r="O58" s="5"/>
      <c r="P58" s="5"/>
      <c r="Q58" s="5"/>
      <c r="R58" s="5"/>
      <c r="S58" s="5"/>
      <c r="T58" s="5"/>
      <c r="U58" s="5"/>
      <c r="V58" s="5" t="s">
        <v>375</v>
      </c>
      <c r="W58" s="5" t="s">
        <v>372</v>
      </c>
      <c r="X58" s="5" t="s">
        <v>556</v>
      </c>
      <c r="Y58" s="5" t="s">
        <v>689</v>
      </c>
      <c r="Z58" s="5" t="s">
        <v>989</v>
      </c>
      <c r="AA58" s="5" t="s">
        <v>990</v>
      </c>
      <c r="AC58" s="29"/>
    </row>
    <row r="59" spans="1:29">
      <c r="A59" s="4" t="s">
        <v>94</v>
      </c>
      <c r="B59" s="4" t="s">
        <v>95</v>
      </c>
      <c r="C59" s="4" t="s">
        <v>114</v>
      </c>
      <c r="D59" s="5">
        <v>1</v>
      </c>
      <c r="E59" s="5">
        <v>1</v>
      </c>
      <c r="F59" s="5">
        <v>0</v>
      </c>
      <c r="G59" s="6" t="s">
        <v>388</v>
      </c>
      <c r="H59" s="5"/>
      <c r="I59" s="5" t="s">
        <v>386</v>
      </c>
      <c r="J59" s="14" t="s">
        <v>384</v>
      </c>
      <c r="K59" s="14" t="s">
        <v>384</v>
      </c>
      <c r="L59" s="14" t="s">
        <v>383</v>
      </c>
      <c r="M59" s="5" t="s">
        <v>389</v>
      </c>
      <c r="N59" s="5"/>
      <c r="O59" s="5"/>
      <c r="P59" s="5"/>
      <c r="Q59" s="5"/>
      <c r="R59" s="5"/>
      <c r="S59" s="5"/>
      <c r="T59" s="5"/>
      <c r="U59" s="5"/>
      <c r="V59" s="5"/>
      <c r="W59" s="5" t="s">
        <v>1095</v>
      </c>
      <c r="X59" s="5"/>
      <c r="Y59" s="5" t="s">
        <v>1093</v>
      </c>
      <c r="Z59" s="5"/>
      <c r="AA59" s="5"/>
    </row>
    <row r="60" spans="1:29">
      <c r="A60" s="4" t="s">
        <v>94</v>
      </c>
      <c r="B60" s="4" t="s">
        <v>95</v>
      </c>
      <c r="C60" s="4" t="s">
        <v>114</v>
      </c>
      <c r="D60" s="5">
        <v>1</v>
      </c>
      <c r="E60" s="5">
        <v>1</v>
      </c>
      <c r="F60" s="5">
        <v>0</v>
      </c>
      <c r="G60" s="6" t="s">
        <v>387</v>
      </c>
      <c r="H60" s="5"/>
      <c r="I60" s="5" t="s">
        <v>386</v>
      </c>
      <c r="J60" s="14" t="s">
        <v>384</v>
      </c>
      <c r="K60" s="14" t="s">
        <v>384</v>
      </c>
      <c r="L60" s="14" t="s">
        <v>1096</v>
      </c>
      <c r="M60" s="5" t="s">
        <v>390</v>
      </c>
      <c r="N60" s="5" t="s">
        <v>98</v>
      </c>
      <c r="O60" s="5"/>
      <c r="P60" s="5"/>
      <c r="Q60" s="5"/>
      <c r="R60" s="5"/>
      <c r="S60" s="5"/>
      <c r="T60" s="5"/>
      <c r="U60" s="5"/>
      <c r="V60" s="5"/>
      <c r="W60" s="5" t="s">
        <v>1095</v>
      </c>
      <c r="X60" s="5"/>
      <c r="Y60" s="5" t="s">
        <v>1094</v>
      </c>
      <c r="Z60" s="5"/>
      <c r="AA60" s="5"/>
    </row>
    <row r="61" spans="1:29">
      <c r="A61" s="4" t="s">
        <v>94</v>
      </c>
      <c r="B61" s="4" t="s">
        <v>95</v>
      </c>
      <c r="C61" s="4" t="s">
        <v>105</v>
      </c>
      <c r="D61" s="5">
        <v>0</v>
      </c>
      <c r="E61" s="5">
        <v>0</v>
      </c>
      <c r="F61" s="5">
        <v>1</v>
      </c>
      <c r="G61" s="6" t="s">
        <v>523</v>
      </c>
      <c r="H61" s="5" t="s">
        <v>86</v>
      </c>
      <c r="I61" s="5" t="s">
        <v>251</v>
      </c>
      <c r="J61" s="14" t="s">
        <v>294</v>
      </c>
      <c r="K61" s="14" t="s">
        <v>206</v>
      </c>
      <c r="L61" s="14" t="s">
        <v>152</v>
      </c>
      <c r="M61" s="31" t="s">
        <v>97</v>
      </c>
      <c r="N61" s="5" t="s">
        <v>98</v>
      </c>
      <c r="O61" s="5">
        <v>593932</v>
      </c>
      <c r="P61" s="5">
        <v>509173</v>
      </c>
      <c r="Q61" s="5">
        <v>84759</v>
      </c>
      <c r="R61" s="28">
        <v>0.15458527319700599</v>
      </c>
      <c r="S61" s="5">
        <v>14173</v>
      </c>
      <c r="T61" s="5">
        <v>7613</v>
      </c>
      <c r="U61" s="5">
        <v>6468</v>
      </c>
      <c r="V61" s="5"/>
      <c r="W61" s="5" t="s">
        <v>403</v>
      </c>
      <c r="X61" s="5" t="s">
        <v>690</v>
      </c>
      <c r="Y61" s="5" t="s">
        <v>691</v>
      </c>
      <c r="Z61" s="5" t="s">
        <v>879</v>
      </c>
      <c r="AA61" s="5" t="s">
        <v>880</v>
      </c>
    </row>
    <row r="62" spans="1:29">
      <c r="A62" s="4" t="s">
        <v>94</v>
      </c>
      <c r="B62" s="4" t="s">
        <v>95</v>
      </c>
      <c r="C62" s="4" t="s">
        <v>105</v>
      </c>
      <c r="D62" s="5">
        <v>0</v>
      </c>
      <c r="E62" s="5">
        <v>0</v>
      </c>
      <c r="F62" s="5">
        <v>1</v>
      </c>
      <c r="G62" s="6" t="s">
        <v>524</v>
      </c>
      <c r="H62" s="5" t="s">
        <v>68</v>
      </c>
      <c r="I62" s="5" t="s">
        <v>251</v>
      </c>
      <c r="J62" s="14" t="s">
        <v>294</v>
      </c>
      <c r="K62" s="14" t="s">
        <v>206</v>
      </c>
      <c r="L62" s="14" t="s">
        <v>152</v>
      </c>
      <c r="M62" s="31" t="s">
        <v>97</v>
      </c>
      <c r="N62" s="5" t="s">
        <v>98</v>
      </c>
      <c r="O62" s="5">
        <v>593932</v>
      </c>
      <c r="P62" s="5">
        <v>508782</v>
      </c>
      <c r="Q62" s="5">
        <v>85150</v>
      </c>
      <c r="R62" s="28">
        <v>0.15523447721642569</v>
      </c>
      <c r="S62" s="5">
        <v>14340</v>
      </c>
      <c r="T62" s="5">
        <v>7254</v>
      </c>
      <c r="U62" s="5">
        <v>6999</v>
      </c>
      <c r="V62" s="5"/>
      <c r="W62" s="5" t="s">
        <v>403</v>
      </c>
      <c r="X62" s="5" t="s">
        <v>692</v>
      </c>
      <c r="Y62" s="5" t="s">
        <v>693</v>
      </c>
      <c r="Z62" s="5" t="s">
        <v>881</v>
      </c>
      <c r="AA62" s="5" t="s">
        <v>882</v>
      </c>
    </row>
    <row r="63" spans="1:29">
      <c r="A63" s="4" t="s">
        <v>94</v>
      </c>
      <c r="B63" s="4" t="s">
        <v>95</v>
      </c>
      <c r="C63" s="4" t="s">
        <v>115</v>
      </c>
      <c r="D63" s="5">
        <v>0</v>
      </c>
      <c r="E63" s="5">
        <v>0</v>
      </c>
      <c r="F63" s="5">
        <v>1</v>
      </c>
      <c r="G63" s="6" t="s">
        <v>531</v>
      </c>
      <c r="H63" s="5" t="s">
        <v>85</v>
      </c>
      <c r="I63" s="5" t="s">
        <v>312</v>
      </c>
      <c r="J63" s="14" t="s">
        <v>384</v>
      </c>
      <c r="K63" s="14" t="s">
        <v>384</v>
      </c>
      <c r="L63" s="14" t="s">
        <v>152</v>
      </c>
      <c r="M63" s="5"/>
      <c r="N63" s="5" t="s">
        <v>98</v>
      </c>
      <c r="O63" s="5">
        <v>593932</v>
      </c>
      <c r="P63" s="5">
        <v>498840</v>
      </c>
      <c r="Q63" s="5">
        <v>95092</v>
      </c>
      <c r="R63" s="28">
        <v>0.17174185921404805</v>
      </c>
      <c r="S63" s="5">
        <v>13487</v>
      </c>
      <c r="T63" s="5">
        <v>7951</v>
      </c>
      <c r="U63" s="5">
        <v>5458</v>
      </c>
      <c r="V63" s="5"/>
      <c r="W63" s="5" t="s">
        <v>403</v>
      </c>
      <c r="X63" s="5" t="s">
        <v>694</v>
      </c>
      <c r="Y63" s="5" t="s">
        <v>695</v>
      </c>
      <c r="Z63" s="5" t="s">
        <v>883</v>
      </c>
      <c r="AA63" s="5" t="s">
        <v>884</v>
      </c>
    </row>
    <row r="64" spans="1:29">
      <c r="A64" s="4" t="s">
        <v>94</v>
      </c>
      <c r="B64" s="4" t="s">
        <v>95</v>
      </c>
      <c r="C64" s="4" t="s">
        <v>115</v>
      </c>
      <c r="D64" s="5">
        <v>0</v>
      </c>
      <c r="E64" s="5">
        <v>0</v>
      </c>
      <c r="F64" s="5">
        <v>1</v>
      </c>
      <c r="G64" s="6" t="s">
        <v>486</v>
      </c>
      <c r="H64" s="5" t="s">
        <v>33</v>
      </c>
      <c r="I64" s="5" t="s">
        <v>306</v>
      </c>
      <c r="J64" s="14" t="s">
        <v>325</v>
      </c>
      <c r="K64" s="14" t="s">
        <v>326</v>
      </c>
      <c r="L64" s="14" t="s">
        <v>152</v>
      </c>
      <c r="M64" s="31" t="s">
        <v>128</v>
      </c>
      <c r="N64" s="5" t="s">
        <v>98</v>
      </c>
      <c r="O64" s="5">
        <v>593932</v>
      </c>
      <c r="P64" s="5">
        <v>520332</v>
      </c>
      <c r="Q64" s="5">
        <v>73600</v>
      </c>
      <c r="R64" s="28">
        <v>0.13605722293433575</v>
      </c>
      <c r="S64" s="5">
        <v>14063</v>
      </c>
      <c r="T64" s="5">
        <v>8982</v>
      </c>
      <c r="U64" s="5">
        <v>5000</v>
      </c>
      <c r="V64" s="5" t="s">
        <v>375</v>
      </c>
      <c r="W64" s="5" t="s">
        <v>372</v>
      </c>
      <c r="X64" s="5" t="s">
        <v>557</v>
      </c>
      <c r="Y64" s="5" t="s">
        <v>696</v>
      </c>
      <c r="Z64" s="5" t="s">
        <v>991</v>
      </c>
      <c r="AA64" s="5" t="s">
        <v>992</v>
      </c>
      <c r="AC64" s="29"/>
    </row>
    <row r="65" spans="1:29">
      <c r="A65" s="4" t="s">
        <v>94</v>
      </c>
      <c r="B65" s="4" t="s">
        <v>95</v>
      </c>
      <c r="C65" s="4" t="s">
        <v>115</v>
      </c>
      <c r="D65" s="5">
        <v>0</v>
      </c>
      <c r="E65" s="5">
        <v>0</v>
      </c>
      <c r="F65" s="5">
        <v>1</v>
      </c>
      <c r="G65" s="6" t="s">
        <v>485</v>
      </c>
      <c r="H65" s="5" t="s">
        <v>31</v>
      </c>
      <c r="I65" s="5" t="s">
        <v>307</v>
      </c>
      <c r="J65" s="14" t="s">
        <v>272</v>
      </c>
      <c r="K65" s="14" t="s">
        <v>273</v>
      </c>
      <c r="L65" s="14" t="s">
        <v>152</v>
      </c>
      <c r="M65" s="31" t="s">
        <v>128</v>
      </c>
      <c r="N65" s="5" t="s">
        <v>98</v>
      </c>
      <c r="O65" s="5">
        <v>593932</v>
      </c>
      <c r="P65" s="5">
        <v>525113</v>
      </c>
      <c r="Q65" s="5">
        <v>68819</v>
      </c>
      <c r="R65" s="28">
        <v>0.12811900191938574</v>
      </c>
      <c r="S65" s="5">
        <v>14578</v>
      </c>
      <c r="T65" s="5">
        <v>9110</v>
      </c>
      <c r="U65" s="5">
        <v>5373</v>
      </c>
      <c r="V65" s="5" t="s">
        <v>375</v>
      </c>
      <c r="W65" s="5" t="s">
        <v>372</v>
      </c>
      <c r="X65" s="5" t="s">
        <v>558</v>
      </c>
      <c r="Y65" s="5" t="s">
        <v>697</v>
      </c>
      <c r="Z65" s="5" t="s">
        <v>993</v>
      </c>
      <c r="AA65" s="5" t="s">
        <v>994</v>
      </c>
      <c r="AC65" s="29"/>
    </row>
    <row r="66" spans="1:29">
      <c r="A66" s="4" t="s">
        <v>94</v>
      </c>
      <c r="B66" s="4" t="s">
        <v>95</v>
      </c>
      <c r="C66" s="4" t="s">
        <v>115</v>
      </c>
      <c r="D66" s="5">
        <v>0</v>
      </c>
      <c r="E66" s="5">
        <v>0</v>
      </c>
      <c r="F66" s="5">
        <v>1</v>
      </c>
      <c r="G66" s="6" t="s">
        <v>484</v>
      </c>
      <c r="H66" s="5" t="s">
        <v>3</v>
      </c>
      <c r="I66" s="5" t="s">
        <v>304</v>
      </c>
      <c r="J66" s="14" t="s">
        <v>274</v>
      </c>
      <c r="K66" s="14" t="s">
        <v>275</v>
      </c>
      <c r="L66" s="14" t="s">
        <v>152</v>
      </c>
      <c r="M66" s="31" t="s">
        <v>128</v>
      </c>
      <c r="N66" s="5" t="s">
        <v>98</v>
      </c>
      <c r="O66" s="5">
        <v>593932</v>
      </c>
      <c r="P66" s="5">
        <v>530764</v>
      </c>
      <c r="Q66" s="5">
        <v>63168</v>
      </c>
      <c r="R66" s="28">
        <v>0.11873626045201868</v>
      </c>
      <c r="S66" s="5">
        <v>14811</v>
      </c>
      <c r="T66" s="5">
        <v>8548</v>
      </c>
      <c r="U66" s="5">
        <v>6154</v>
      </c>
      <c r="V66" s="5" t="s">
        <v>375</v>
      </c>
      <c r="W66" s="5" t="s">
        <v>372</v>
      </c>
      <c r="X66" s="5" t="s">
        <v>559</v>
      </c>
      <c r="Y66" s="5" t="s">
        <v>698</v>
      </c>
      <c r="Z66" s="5" t="s">
        <v>995</v>
      </c>
      <c r="AA66" s="5" t="s">
        <v>996</v>
      </c>
      <c r="AC66" s="29"/>
    </row>
    <row r="67" spans="1:29">
      <c r="A67" s="4" t="s">
        <v>94</v>
      </c>
      <c r="B67" s="4" t="s">
        <v>95</v>
      </c>
      <c r="C67" s="4" t="s">
        <v>115</v>
      </c>
      <c r="D67" s="5">
        <v>0</v>
      </c>
      <c r="E67" s="5">
        <v>0</v>
      </c>
      <c r="F67" s="5">
        <v>1</v>
      </c>
      <c r="G67" s="6" t="s">
        <v>483</v>
      </c>
      <c r="H67" s="5" t="s">
        <v>11</v>
      </c>
      <c r="I67" s="5" t="s">
        <v>327</v>
      </c>
      <c r="J67" s="14" t="s">
        <v>260</v>
      </c>
      <c r="K67" s="14" t="s">
        <v>153</v>
      </c>
      <c r="L67" s="14" t="s">
        <v>151</v>
      </c>
      <c r="M67" s="5" t="s">
        <v>97</v>
      </c>
      <c r="N67" s="5" t="s">
        <v>98</v>
      </c>
      <c r="O67" s="5">
        <v>593932</v>
      </c>
      <c r="P67" s="5">
        <v>501442</v>
      </c>
      <c r="Q67" s="5">
        <v>92490</v>
      </c>
      <c r="R67" s="28">
        <v>0.16742158080348546</v>
      </c>
      <c r="S67" s="5">
        <v>14104</v>
      </c>
      <c r="T67" s="5">
        <v>8337</v>
      </c>
      <c r="U67" s="5">
        <v>5767</v>
      </c>
      <c r="V67" s="5" t="s">
        <v>374</v>
      </c>
      <c r="W67" s="5" t="s">
        <v>534</v>
      </c>
      <c r="X67" s="5" t="s">
        <v>560</v>
      </c>
      <c r="Y67" s="5" t="s">
        <v>699</v>
      </c>
      <c r="Z67" s="5" t="s">
        <v>1025</v>
      </c>
      <c r="AA67" s="5" t="s">
        <v>1026</v>
      </c>
      <c r="AC67" s="29"/>
    </row>
    <row r="68" spans="1:29">
      <c r="A68" s="4" t="s">
        <v>94</v>
      </c>
      <c r="B68" s="4" t="s">
        <v>95</v>
      </c>
      <c r="C68" s="4" t="s">
        <v>115</v>
      </c>
      <c r="D68" s="5">
        <v>0</v>
      </c>
      <c r="E68" s="5">
        <v>0</v>
      </c>
      <c r="F68" s="5">
        <v>1</v>
      </c>
      <c r="G68" s="6" t="s">
        <v>482</v>
      </c>
      <c r="H68" s="5" t="s">
        <v>84</v>
      </c>
      <c r="I68" s="5" t="s">
        <v>327</v>
      </c>
      <c r="J68" s="14" t="s">
        <v>260</v>
      </c>
      <c r="K68" s="14" t="s">
        <v>153</v>
      </c>
      <c r="L68" s="14" t="s">
        <v>151</v>
      </c>
      <c r="M68" s="5" t="s">
        <v>97</v>
      </c>
      <c r="N68" s="5" t="s">
        <v>98</v>
      </c>
      <c r="O68" s="5">
        <v>593932</v>
      </c>
      <c r="P68" s="5">
        <v>501320</v>
      </c>
      <c r="Q68" s="5">
        <v>92612</v>
      </c>
      <c r="R68" s="28">
        <v>0.16762414574049112</v>
      </c>
      <c r="S68" s="5">
        <v>13825</v>
      </c>
      <c r="T68" s="5">
        <v>8773</v>
      </c>
      <c r="U68" s="5">
        <v>5052</v>
      </c>
      <c r="V68" s="5" t="s">
        <v>374</v>
      </c>
      <c r="W68" s="5" t="s">
        <v>534</v>
      </c>
      <c r="X68" s="5" t="s">
        <v>561</v>
      </c>
      <c r="Y68" s="5" t="s">
        <v>700</v>
      </c>
      <c r="Z68" s="5" t="s">
        <v>1027</v>
      </c>
      <c r="AA68" s="5" t="s">
        <v>1028</v>
      </c>
      <c r="AC68" s="29"/>
    </row>
    <row r="69" spans="1:29">
      <c r="A69" s="4" t="s">
        <v>94</v>
      </c>
      <c r="B69" s="4" t="s">
        <v>95</v>
      </c>
      <c r="C69" s="4" t="s">
        <v>115</v>
      </c>
      <c r="D69" s="5">
        <v>0</v>
      </c>
      <c r="E69" s="5">
        <v>0</v>
      </c>
      <c r="F69" s="5">
        <v>1</v>
      </c>
      <c r="G69" s="6" t="s">
        <v>481</v>
      </c>
      <c r="H69" s="5" t="s">
        <v>82</v>
      </c>
      <c r="I69" s="5" t="s">
        <v>322</v>
      </c>
      <c r="J69" s="14" t="s">
        <v>261</v>
      </c>
      <c r="K69" s="14" t="s">
        <v>154</v>
      </c>
      <c r="L69" s="14" t="s">
        <v>151</v>
      </c>
      <c r="M69" s="5" t="s">
        <v>97</v>
      </c>
      <c r="N69" s="5" t="s">
        <v>98</v>
      </c>
      <c r="O69" s="5">
        <v>593932</v>
      </c>
      <c r="P69" s="5">
        <v>499371</v>
      </c>
      <c r="Q69" s="5">
        <v>94561</v>
      </c>
      <c r="R69" s="28">
        <v>0.1708602036275727</v>
      </c>
      <c r="S69" s="5">
        <v>13846</v>
      </c>
      <c r="T69" s="5">
        <v>8937</v>
      </c>
      <c r="U69" s="5">
        <v>4909</v>
      </c>
      <c r="V69" s="5" t="s">
        <v>374</v>
      </c>
      <c r="W69" s="5" t="s">
        <v>534</v>
      </c>
      <c r="X69" s="5" t="s">
        <v>562</v>
      </c>
      <c r="Y69" s="5" t="s">
        <v>701</v>
      </c>
      <c r="Z69" s="5" t="s">
        <v>1029</v>
      </c>
      <c r="AA69" s="5" t="s">
        <v>1030</v>
      </c>
      <c r="AC69" s="29"/>
    </row>
    <row r="70" spans="1:29">
      <c r="A70" s="4" t="s">
        <v>94</v>
      </c>
      <c r="B70" s="4" t="s">
        <v>95</v>
      </c>
      <c r="C70" s="4" t="s">
        <v>115</v>
      </c>
      <c r="D70" s="5">
        <v>0</v>
      </c>
      <c r="E70" s="5">
        <v>0</v>
      </c>
      <c r="F70" s="5">
        <v>1</v>
      </c>
      <c r="G70" s="6" t="s">
        <v>480</v>
      </c>
      <c r="H70" s="5" t="s">
        <v>71</v>
      </c>
      <c r="I70" s="5" t="s">
        <v>322</v>
      </c>
      <c r="J70" s="14" t="s">
        <v>261</v>
      </c>
      <c r="K70" s="14" t="s">
        <v>154</v>
      </c>
      <c r="L70" s="14" t="s">
        <v>151</v>
      </c>
      <c r="M70" s="5" t="s">
        <v>97</v>
      </c>
      <c r="N70" s="5" t="s">
        <v>98</v>
      </c>
      <c r="O70" s="5">
        <v>593932</v>
      </c>
      <c r="P70" s="5">
        <v>500582</v>
      </c>
      <c r="Q70" s="5">
        <v>93350</v>
      </c>
      <c r="R70" s="28">
        <v>0.16884949757254153</v>
      </c>
      <c r="S70" s="5">
        <v>14099</v>
      </c>
      <c r="T70" s="5">
        <v>8871</v>
      </c>
      <c r="U70" s="5">
        <v>5228</v>
      </c>
      <c r="V70" s="5" t="s">
        <v>374</v>
      </c>
      <c r="W70" s="5" t="s">
        <v>534</v>
      </c>
      <c r="X70" s="5" t="s">
        <v>563</v>
      </c>
      <c r="Y70" s="5" t="s">
        <v>702</v>
      </c>
      <c r="Z70" s="5" t="s">
        <v>1031</v>
      </c>
      <c r="AA70" s="5" t="s">
        <v>1032</v>
      </c>
      <c r="AC70" s="29"/>
    </row>
    <row r="71" spans="1:29">
      <c r="A71" s="4" t="s">
        <v>94</v>
      </c>
      <c r="B71" s="4" t="s">
        <v>95</v>
      </c>
      <c r="C71" s="4" t="s">
        <v>104</v>
      </c>
      <c r="D71" s="5">
        <v>0</v>
      </c>
      <c r="E71" s="5">
        <v>0</v>
      </c>
      <c r="F71" s="5">
        <v>1</v>
      </c>
      <c r="G71" s="6" t="s">
        <v>431</v>
      </c>
      <c r="H71" s="5" t="s">
        <v>24</v>
      </c>
      <c r="I71" s="5" t="s">
        <v>100</v>
      </c>
      <c r="J71" s="14" t="s">
        <v>231</v>
      </c>
      <c r="K71" s="14" t="s">
        <v>230</v>
      </c>
      <c r="L71" s="14" t="s">
        <v>152</v>
      </c>
      <c r="M71" s="31" t="s">
        <v>97</v>
      </c>
      <c r="N71" s="5" t="s">
        <v>98</v>
      </c>
      <c r="O71" s="5">
        <v>593932</v>
      </c>
      <c r="P71" s="5">
        <v>519852</v>
      </c>
      <c r="Q71" s="5">
        <v>74080</v>
      </c>
      <c r="R71" s="28">
        <v>0.13685419973566937</v>
      </c>
      <c r="S71" s="5">
        <v>10264</v>
      </c>
      <c r="T71" s="5">
        <v>2572</v>
      </c>
      <c r="U71" s="5">
        <v>7631</v>
      </c>
      <c r="V71" s="5"/>
      <c r="W71" s="5" t="s">
        <v>403</v>
      </c>
      <c r="X71" s="5" t="s">
        <v>703</v>
      </c>
      <c r="Y71" s="5" t="s">
        <v>704</v>
      </c>
      <c r="Z71" s="5" t="s">
        <v>885</v>
      </c>
      <c r="AA71" s="5" t="s">
        <v>886</v>
      </c>
    </row>
    <row r="72" spans="1:29" s="13" customFormat="1">
      <c r="A72" s="11" t="s">
        <v>94</v>
      </c>
      <c r="B72" s="11" t="s">
        <v>95</v>
      </c>
      <c r="C72" s="11" t="s">
        <v>104</v>
      </c>
      <c r="D72" s="32">
        <v>0</v>
      </c>
      <c r="E72" s="32">
        <v>0</v>
      </c>
      <c r="F72" s="32">
        <v>1</v>
      </c>
      <c r="G72" s="12" t="s">
        <v>430</v>
      </c>
      <c r="H72" s="12"/>
      <c r="I72" s="12" t="s">
        <v>399</v>
      </c>
      <c r="J72" s="14" t="s">
        <v>400</v>
      </c>
      <c r="K72" s="14" t="s">
        <v>230</v>
      </c>
      <c r="L72" s="14" t="s">
        <v>152</v>
      </c>
      <c r="M72" s="33" t="s">
        <v>97</v>
      </c>
      <c r="N72" s="12">
        <v>1149502</v>
      </c>
      <c r="O72" s="12">
        <f t="shared" ref="O72" si="0">Q72+P72</f>
        <v>827796</v>
      </c>
      <c r="P72" s="12">
        <f>S72+299346</f>
        <v>304726</v>
      </c>
      <c r="Q72" s="12">
        <f>181925+46220+294925</f>
        <v>523070</v>
      </c>
      <c r="R72" s="12">
        <f t="shared" ref="R72" si="1">(P72/N72)*100</f>
        <v>26.509392763126989</v>
      </c>
      <c r="S72" s="12">
        <f t="shared" ref="S72" si="2">T72+U72</f>
        <v>5380</v>
      </c>
      <c r="T72" s="12">
        <v>1474</v>
      </c>
      <c r="U72" s="12">
        <v>3906</v>
      </c>
      <c r="V72" s="39"/>
      <c r="W72" s="5" t="s">
        <v>403</v>
      </c>
      <c r="X72" s="12" t="s">
        <v>705</v>
      </c>
      <c r="Y72" s="12" t="s">
        <v>706</v>
      </c>
      <c r="Z72" s="5" t="s">
        <v>887</v>
      </c>
      <c r="AA72" s="5" t="s">
        <v>888</v>
      </c>
      <c r="AB72" s="15"/>
      <c r="AC72" s="15"/>
    </row>
    <row r="73" spans="1:29">
      <c r="A73" s="4" t="s">
        <v>94</v>
      </c>
      <c r="B73" s="4" t="s">
        <v>95</v>
      </c>
      <c r="C73" s="4" t="s">
        <v>397</v>
      </c>
      <c r="D73" s="5">
        <v>0</v>
      </c>
      <c r="E73" s="5">
        <v>0</v>
      </c>
      <c r="F73" s="5">
        <v>1</v>
      </c>
      <c r="G73" s="6" t="s">
        <v>526</v>
      </c>
      <c r="H73" s="5" t="s">
        <v>34</v>
      </c>
      <c r="I73" s="5" t="s">
        <v>250</v>
      </c>
      <c r="J73" s="14" t="s">
        <v>207</v>
      </c>
      <c r="K73" s="14" t="s">
        <v>208</v>
      </c>
      <c r="L73" s="14" t="s">
        <v>152</v>
      </c>
      <c r="M73" s="31" t="s">
        <v>97</v>
      </c>
      <c r="N73" s="5" t="s">
        <v>98</v>
      </c>
      <c r="O73" s="5">
        <v>593932</v>
      </c>
      <c r="P73" s="5">
        <v>497836</v>
      </c>
      <c r="Q73" s="5">
        <v>96096</v>
      </c>
      <c r="R73" s="28">
        <v>0.17340886902350416</v>
      </c>
      <c r="S73" s="5">
        <v>13022</v>
      </c>
      <c r="T73" s="5">
        <v>8509</v>
      </c>
      <c r="U73" s="5">
        <v>4441</v>
      </c>
      <c r="V73" s="5"/>
      <c r="W73" s="5" t="s">
        <v>403</v>
      </c>
      <c r="X73" s="5" t="s">
        <v>707</v>
      </c>
      <c r="Y73" s="5" t="s">
        <v>708</v>
      </c>
      <c r="Z73" s="5" t="s">
        <v>889</v>
      </c>
      <c r="AA73" s="5" t="s">
        <v>890</v>
      </c>
    </row>
    <row r="74" spans="1:29">
      <c r="A74" s="4" t="s">
        <v>94</v>
      </c>
      <c r="B74" s="4" t="s">
        <v>95</v>
      </c>
      <c r="C74" s="4" t="s">
        <v>397</v>
      </c>
      <c r="D74" s="5">
        <v>0</v>
      </c>
      <c r="E74" s="5">
        <v>0</v>
      </c>
      <c r="F74" s="5">
        <v>1</v>
      </c>
      <c r="G74" s="6" t="s">
        <v>525</v>
      </c>
      <c r="H74" s="5" t="s">
        <v>64</v>
      </c>
      <c r="I74" s="5" t="s">
        <v>250</v>
      </c>
      <c r="J74" s="14" t="s">
        <v>207</v>
      </c>
      <c r="K74" s="14" t="s">
        <v>208</v>
      </c>
      <c r="L74" s="14" t="s">
        <v>152</v>
      </c>
      <c r="M74" s="31" t="s">
        <v>97</v>
      </c>
      <c r="N74" s="5" t="s">
        <v>98</v>
      </c>
      <c r="O74" s="5">
        <v>593932</v>
      </c>
      <c r="P74" s="5">
        <v>306234</v>
      </c>
      <c r="Q74" s="5">
        <v>287698</v>
      </c>
      <c r="R74" s="28">
        <v>0.49153876295917487</v>
      </c>
      <c r="S74" s="5">
        <v>8916</v>
      </c>
      <c r="T74" s="5">
        <v>6061</v>
      </c>
      <c r="U74" s="5">
        <v>2814</v>
      </c>
      <c r="V74" s="5"/>
      <c r="W74" s="5" t="s">
        <v>403</v>
      </c>
      <c r="X74" s="5" t="s">
        <v>709</v>
      </c>
      <c r="Y74" s="5" t="s">
        <v>710</v>
      </c>
      <c r="Z74" s="12" t="s">
        <v>891</v>
      </c>
      <c r="AA74" s="12" t="s">
        <v>892</v>
      </c>
      <c r="AB74" s="13"/>
      <c r="AC74" s="13"/>
    </row>
    <row r="75" spans="1:29">
      <c r="A75" s="4" t="s">
        <v>94</v>
      </c>
      <c r="B75" s="4" t="s">
        <v>95</v>
      </c>
      <c r="C75" s="4" t="s">
        <v>99</v>
      </c>
      <c r="D75" s="5">
        <v>1</v>
      </c>
      <c r="E75" s="5">
        <v>1</v>
      </c>
      <c r="F75" s="5">
        <v>0</v>
      </c>
      <c r="G75" s="6" t="s">
        <v>429</v>
      </c>
      <c r="H75" s="5" t="s">
        <v>55</v>
      </c>
      <c r="I75" s="5" t="s">
        <v>167</v>
      </c>
      <c r="J75" s="14" t="s">
        <v>293</v>
      </c>
      <c r="K75" s="14" t="s">
        <v>295</v>
      </c>
      <c r="L75" s="14" t="s">
        <v>152</v>
      </c>
      <c r="M75" s="31" t="s">
        <v>97</v>
      </c>
      <c r="N75" s="5" t="s">
        <v>98</v>
      </c>
      <c r="O75" s="5">
        <v>593932</v>
      </c>
      <c r="P75" s="5">
        <v>473228</v>
      </c>
      <c r="Q75" s="5">
        <v>120704</v>
      </c>
      <c r="R75" s="28">
        <v>0.21426721303854046</v>
      </c>
      <c r="S75" s="5">
        <v>14292</v>
      </c>
      <c r="T75" s="5">
        <v>8143</v>
      </c>
      <c r="U75" s="5">
        <v>6052</v>
      </c>
      <c r="V75" s="5"/>
      <c r="W75" s="5" t="s">
        <v>403</v>
      </c>
      <c r="X75" s="5" t="s">
        <v>711</v>
      </c>
      <c r="Y75" s="5" t="s">
        <v>712</v>
      </c>
      <c r="Z75" s="5" t="s">
        <v>893</v>
      </c>
      <c r="AA75" s="5" t="s">
        <v>894</v>
      </c>
    </row>
    <row r="76" spans="1:29">
      <c r="A76" s="4" t="s">
        <v>94</v>
      </c>
      <c r="B76" s="4" t="s">
        <v>95</v>
      </c>
      <c r="C76" s="4" t="s">
        <v>99</v>
      </c>
      <c r="D76" s="5">
        <v>1</v>
      </c>
      <c r="E76" s="5">
        <v>1</v>
      </c>
      <c r="F76" s="5">
        <v>0</v>
      </c>
      <c r="G76" s="6" t="s">
        <v>428</v>
      </c>
      <c r="H76" s="5" t="s">
        <v>69</v>
      </c>
      <c r="I76" s="5" t="s">
        <v>167</v>
      </c>
      <c r="J76" s="14" t="s">
        <v>293</v>
      </c>
      <c r="K76" s="14" t="s">
        <v>295</v>
      </c>
      <c r="L76" s="14" t="s">
        <v>152</v>
      </c>
      <c r="M76" s="31" t="s">
        <v>97</v>
      </c>
      <c r="N76" s="5" t="s">
        <v>98</v>
      </c>
      <c r="O76" s="5">
        <v>593932</v>
      </c>
      <c r="P76" s="5">
        <v>383843</v>
      </c>
      <c r="Q76" s="5">
        <v>210089</v>
      </c>
      <c r="R76" s="28">
        <v>0.36267923676188329</v>
      </c>
      <c r="S76" s="5">
        <v>12286</v>
      </c>
      <c r="T76" s="5">
        <v>6439</v>
      </c>
      <c r="U76" s="5">
        <v>5776</v>
      </c>
      <c r="V76" s="5"/>
      <c r="W76" s="5" t="s">
        <v>403</v>
      </c>
      <c r="X76" s="5" t="s">
        <v>713</v>
      </c>
      <c r="Y76" s="5" t="s">
        <v>714</v>
      </c>
      <c r="Z76" s="5" t="s">
        <v>895</v>
      </c>
      <c r="AA76" s="5" t="s">
        <v>896</v>
      </c>
    </row>
    <row r="77" spans="1:29">
      <c r="A77" s="4" t="s">
        <v>94</v>
      </c>
      <c r="B77" s="4" t="s">
        <v>95</v>
      </c>
      <c r="C77" s="4" t="s">
        <v>405</v>
      </c>
      <c r="D77" s="5">
        <v>0</v>
      </c>
      <c r="E77" s="5">
        <v>1</v>
      </c>
      <c r="F77" s="5">
        <v>0</v>
      </c>
      <c r="G77" s="6" t="s">
        <v>441</v>
      </c>
      <c r="H77" s="5"/>
      <c r="I77" s="5" t="s">
        <v>328</v>
      </c>
      <c r="J77" s="14" t="s">
        <v>329</v>
      </c>
      <c r="K77" s="14" t="s">
        <v>330</v>
      </c>
      <c r="L77" s="14" t="s">
        <v>152</v>
      </c>
      <c r="M77" s="31" t="s">
        <v>97</v>
      </c>
      <c r="N77" s="5" t="s">
        <v>98</v>
      </c>
      <c r="O77" s="5"/>
      <c r="P77" s="5"/>
      <c r="Q77" s="5"/>
      <c r="R77" s="5"/>
      <c r="S77" s="5"/>
      <c r="T77" s="5"/>
      <c r="U77" s="5"/>
      <c r="V77" s="5"/>
      <c r="W77" s="5" t="s">
        <v>403</v>
      </c>
      <c r="X77" s="5" t="s">
        <v>715</v>
      </c>
      <c r="Y77" s="5" t="s">
        <v>716</v>
      </c>
      <c r="Z77" s="5" t="s">
        <v>897</v>
      </c>
      <c r="AA77" s="5" t="s">
        <v>898</v>
      </c>
    </row>
    <row r="78" spans="1:29">
      <c r="A78" s="4" t="s">
        <v>94</v>
      </c>
      <c r="B78" s="4" t="s">
        <v>95</v>
      </c>
      <c r="C78" s="4" t="s">
        <v>136</v>
      </c>
      <c r="D78" s="5">
        <v>1</v>
      </c>
      <c r="E78" s="5">
        <v>1</v>
      </c>
      <c r="F78" s="5">
        <v>0</v>
      </c>
      <c r="G78" s="6" t="s">
        <v>440</v>
      </c>
      <c r="H78" s="5" t="s">
        <v>52</v>
      </c>
      <c r="I78" s="5" t="s">
        <v>170</v>
      </c>
      <c r="J78" s="14" t="s">
        <v>226</v>
      </c>
      <c r="K78" s="14" t="s">
        <v>227</v>
      </c>
      <c r="L78" s="14" t="s">
        <v>152</v>
      </c>
      <c r="M78" s="31" t="s">
        <v>97</v>
      </c>
      <c r="N78" s="5" t="s">
        <v>98</v>
      </c>
      <c r="O78" s="5">
        <v>593932</v>
      </c>
      <c r="P78" s="5">
        <v>316131</v>
      </c>
      <c r="Q78" s="5">
        <v>277801</v>
      </c>
      <c r="R78" s="28">
        <v>0.47510609753667754</v>
      </c>
      <c r="S78" s="5">
        <v>9610</v>
      </c>
      <c r="T78" s="5">
        <v>6090</v>
      </c>
      <c r="U78" s="5">
        <v>3456</v>
      </c>
      <c r="V78" s="5"/>
      <c r="W78" s="5" t="s">
        <v>403</v>
      </c>
      <c r="X78" s="5" t="s">
        <v>717</v>
      </c>
      <c r="Y78" s="5" t="s">
        <v>718</v>
      </c>
      <c r="Z78" s="5" t="s">
        <v>899</v>
      </c>
      <c r="AA78" s="5" t="s">
        <v>900</v>
      </c>
    </row>
    <row r="79" spans="1:29">
      <c r="A79" s="4" t="s">
        <v>94</v>
      </c>
      <c r="B79" s="4" t="s">
        <v>95</v>
      </c>
      <c r="C79" s="4" t="s">
        <v>136</v>
      </c>
      <c r="D79" s="5">
        <v>1</v>
      </c>
      <c r="E79" s="5">
        <v>1</v>
      </c>
      <c r="F79" s="5">
        <v>0</v>
      </c>
      <c r="G79" s="6" t="s">
        <v>442</v>
      </c>
      <c r="H79" s="5" t="s">
        <v>23</v>
      </c>
      <c r="I79" s="5" t="s">
        <v>170</v>
      </c>
      <c r="J79" s="14" t="s">
        <v>226</v>
      </c>
      <c r="K79" s="14" t="s">
        <v>227</v>
      </c>
      <c r="L79" s="14" t="s">
        <v>152</v>
      </c>
      <c r="M79" s="5"/>
      <c r="N79" s="5"/>
      <c r="O79" s="5">
        <v>593932</v>
      </c>
      <c r="P79" s="5">
        <v>460426</v>
      </c>
      <c r="Q79" s="5">
        <v>133506</v>
      </c>
      <c r="R79" s="28">
        <v>0.23552324847744222</v>
      </c>
      <c r="S79" s="5">
        <v>14676</v>
      </c>
      <c r="T79" s="5">
        <v>8480</v>
      </c>
      <c r="U79" s="5">
        <v>6122</v>
      </c>
      <c r="V79" s="5"/>
      <c r="W79" s="5" t="s">
        <v>403</v>
      </c>
      <c r="X79" s="5" t="s">
        <v>719</v>
      </c>
      <c r="Y79" s="5" t="s">
        <v>720</v>
      </c>
      <c r="Z79" s="5" t="s">
        <v>901</v>
      </c>
      <c r="AA79" s="5" t="s">
        <v>902</v>
      </c>
    </row>
    <row r="80" spans="1:29">
      <c r="A80" s="4" t="s">
        <v>94</v>
      </c>
      <c r="B80" s="4" t="s">
        <v>95</v>
      </c>
      <c r="C80" s="4" t="s">
        <v>95</v>
      </c>
      <c r="D80" s="5">
        <v>0</v>
      </c>
      <c r="E80" s="5">
        <v>0</v>
      </c>
      <c r="F80" s="5">
        <v>1</v>
      </c>
      <c r="G80" s="6" t="s">
        <v>171</v>
      </c>
      <c r="H80" s="5"/>
      <c r="I80" s="5" t="s">
        <v>168</v>
      </c>
      <c r="J80" s="14" t="s">
        <v>350</v>
      </c>
      <c r="K80" s="14" t="s">
        <v>318</v>
      </c>
      <c r="L80" s="14" t="s">
        <v>152</v>
      </c>
      <c r="M80" s="31" t="s">
        <v>118</v>
      </c>
      <c r="N80" s="5" t="s">
        <v>172</v>
      </c>
      <c r="O80" s="34"/>
      <c r="P80" s="5"/>
      <c r="Q80" s="5"/>
      <c r="R80" s="5"/>
      <c r="S80" s="5"/>
      <c r="T80" s="5"/>
      <c r="U80" s="5"/>
      <c r="V80" s="5"/>
      <c r="W80" s="5" t="s">
        <v>403</v>
      </c>
      <c r="X80" s="5" t="s">
        <v>721</v>
      </c>
      <c r="Y80" s="5" t="s">
        <v>722</v>
      </c>
      <c r="Z80" s="5" t="s">
        <v>903</v>
      </c>
      <c r="AA80" s="5" t="s">
        <v>904</v>
      </c>
    </row>
    <row r="81" spans="1:32">
      <c r="A81" s="4" t="s">
        <v>94</v>
      </c>
      <c r="B81" s="4" t="s">
        <v>95</v>
      </c>
      <c r="C81" s="4" t="s">
        <v>95</v>
      </c>
      <c r="D81" s="5">
        <v>0</v>
      </c>
      <c r="E81" s="5">
        <v>0</v>
      </c>
      <c r="F81" s="5">
        <v>1</v>
      </c>
      <c r="G81" s="6" t="s">
        <v>173</v>
      </c>
      <c r="H81" s="5"/>
      <c r="I81" s="5" t="s">
        <v>168</v>
      </c>
      <c r="J81" s="14" t="s">
        <v>350</v>
      </c>
      <c r="K81" s="14" t="s">
        <v>318</v>
      </c>
      <c r="L81" s="14" t="s">
        <v>152</v>
      </c>
      <c r="M81" s="31" t="s">
        <v>118</v>
      </c>
      <c r="N81" s="5" t="s">
        <v>172</v>
      </c>
      <c r="O81" s="34"/>
      <c r="P81" s="5"/>
      <c r="Q81" s="5"/>
      <c r="R81" s="5"/>
      <c r="S81" s="5"/>
      <c r="T81" s="5"/>
      <c r="U81" s="5"/>
      <c r="V81" s="5"/>
      <c r="W81" s="5" t="s">
        <v>403</v>
      </c>
      <c r="X81" s="5" t="s">
        <v>723</v>
      </c>
      <c r="Y81" s="5" t="s">
        <v>724</v>
      </c>
      <c r="Z81" s="5" t="s">
        <v>905</v>
      </c>
      <c r="AA81" s="5" t="s">
        <v>906</v>
      </c>
    </row>
    <row r="82" spans="1:32">
      <c r="A82" s="4" t="s">
        <v>94</v>
      </c>
      <c r="B82" s="4" t="s">
        <v>95</v>
      </c>
      <c r="C82" s="4" t="s">
        <v>95</v>
      </c>
      <c r="D82" s="5">
        <v>0</v>
      </c>
      <c r="E82" s="5">
        <v>0</v>
      </c>
      <c r="F82" s="5">
        <v>1</v>
      </c>
      <c r="G82" s="6" t="s">
        <v>427</v>
      </c>
      <c r="H82" s="5" t="s">
        <v>10</v>
      </c>
      <c r="I82" s="5" t="s">
        <v>168</v>
      </c>
      <c r="J82" s="14" t="s">
        <v>223</v>
      </c>
      <c r="K82" s="14" t="s">
        <v>224</v>
      </c>
      <c r="L82" s="14" t="s">
        <v>152</v>
      </c>
      <c r="M82" s="31" t="s">
        <v>97</v>
      </c>
      <c r="N82" s="5" t="s">
        <v>98</v>
      </c>
      <c r="O82" s="5">
        <v>593932</v>
      </c>
      <c r="P82" s="5">
        <v>499489</v>
      </c>
      <c r="Q82" s="5">
        <v>94443</v>
      </c>
      <c r="R82" s="28">
        <v>0.17066428016391155</v>
      </c>
      <c r="S82" s="5">
        <v>8766</v>
      </c>
      <c r="T82" s="5">
        <v>2798</v>
      </c>
      <c r="U82" s="5">
        <v>5922</v>
      </c>
      <c r="V82" s="5" t="s">
        <v>375</v>
      </c>
      <c r="W82" s="5" t="s">
        <v>372</v>
      </c>
      <c r="X82" s="5" t="s">
        <v>564</v>
      </c>
      <c r="Y82" s="5" t="s">
        <v>725</v>
      </c>
      <c r="Z82" s="5" t="s">
        <v>957</v>
      </c>
      <c r="AA82" s="5" t="s">
        <v>958</v>
      </c>
    </row>
    <row r="83" spans="1:32">
      <c r="A83" s="4" t="s">
        <v>94</v>
      </c>
      <c r="B83" s="4" t="s">
        <v>95</v>
      </c>
      <c r="C83" s="4" t="s">
        <v>95</v>
      </c>
      <c r="D83" s="5">
        <v>0</v>
      </c>
      <c r="E83" s="5">
        <v>0</v>
      </c>
      <c r="F83" s="5">
        <v>1</v>
      </c>
      <c r="G83" s="6" t="s">
        <v>426</v>
      </c>
      <c r="H83" s="5" t="s">
        <v>44</v>
      </c>
      <c r="I83" s="5" t="s">
        <v>168</v>
      </c>
      <c r="J83" s="14" t="s">
        <v>222</v>
      </c>
      <c r="K83" s="14" t="s">
        <v>225</v>
      </c>
      <c r="L83" s="14" t="s">
        <v>152</v>
      </c>
      <c r="M83" s="31" t="s">
        <v>97</v>
      </c>
      <c r="N83" s="5" t="s">
        <v>98</v>
      </c>
      <c r="O83" s="5">
        <v>593932</v>
      </c>
      <c r="P83" s="5">
        <v>553224</v>
      </c>
      <c r="Q83" s="5">
        <v>40708</v>
      </c>
      <c r="R83" s="28">
        <v>8.1444387622950254E-2</v>
      </c>
      <c r="S83" s="5">
        <v>9511</v>
      </c>
      <c r="T83" s="5">
        <v>2998</v>
      </c>
      <c r="U83" s="5">
        <v>6477</v>
      </c>
      <c r="V83" s="5" t="s">
        <v>375</v>
      </c>
      <c r="W83" s="5" t="s">
        <v>372</v>
      </c>
      <c r="X83" s="5" t="s">
        <v>565</v>
      </c>
      <c r="Y83" s="5" t="s">
        <v>726</v>
      </c>
      <c r="Z83" s="5" t="s">
        <v>959</v>
      </c>
      <c r="AA83" s="5" t="s">
        <v>960</v>
      </c>
    </row>
    <row r="84" spans="1:32">
      <c r="A84" s="4" t="s">
        <v>94</v>
      </c>
      <c r="B84" s="4" t="s">
        <v>95</v>
      </c>
      <c r="C84" s="4" t="s">
        <v>95</v>
      </c>
      <c r="D84" s="5">
        <v>0</v>
      </c>
      <c r="E84" s="5">
        <v>0</v>
      </c>
      <c r="F84" s="5">
        <v>1</v>
      </c>
      <c r="G84" s="6" t="s">
        <v>135</v>
      </c>
      <c r="H84" s="5" t="s">
        <v>26</v>
      </c>
      <c r="I84" s="5" t="s">
        <v>103</v>
      </c>
      <c r="J84" s="14" t="s">
        <v>351</v>
      </c>
      <c r="K84" s="14" t="s">
        <v>352</v>
      </c>
      <c r="L84" s="14" t="s">
        <v>152</v>
      </c>
      <c r="M84" s="31" t="s">
        <v>118</v>
      </c>
      <c r="N84" s="5" t="s">
        <v>119</v>
      </c>
      <c r="O84" s="5">
        <v>593932</v>
      </c>
      <c r="P84" s="5">
        <v>553408</v>
      </c>
      <c r="Q84" s="5">
        <v>40524</v>
      </c>
      <c r="R84" s="28">
        <v>8.1138879849105727E-2</v>
      </c>
      <c r="S84" s="5">
        <v>10606</v>
      </c>
      <c r="T84" s="5">
        <v>3639</v>
      </c>
      <c r="U84" s="5">
        <v>6967</v>
      </c>
      <c r="V84" s="5"/>
      <c r="W84" s="5" t="s">
        <v>403</v>
      </c>
      <c r="X84" s="5" t="s">
        <v>727</v>
      </c>
      <c r="Y84" s="5" t="s">
        <v>728</v>
      </c>
      <c r="Z84" s="5" t="s">
        <v>907</v>
      </c>
      <c r="AA84" s="5" t="s">
        <v>908</v>
      </c>
    </row>
    <row r="85" spans="1:32">
      <c r="A85" s="4" t="s">
        <v>94</v>
      </c>
      <c r="B85" s="4" t="s">
        <v>95</v>
      </c>
      <c r="C85" s="4" t="s">
        <v>95</v>
      </c>
      <c r="D85" s="5">
        <v>0</v>
      </c>
      <c r="E85" s="5">
        <v>0</v>
      </c>
      <c r="F85" s="5">
        <v>1</v>
      </c>
      <c r="G85" s="6" t="s">
        <v>479</v>
      </c>
      <c r="H85" s="5" t="s">
        <v>80</v>
      </c>
      <c r="I85" s="5" t="s">
        <v>137</v>
      </c>
      <c r="J85" s="14" t="s">
        <v>271</v>
      </c>
      <c r="K85" s="14" t="s">
        <v>214</v>
      </c>
      <c r="L85" s="14" t="s">
        <v>152</v>
      </c>
      <c r="M85" s="31" t="s">
        <v>97</v>
      </c>
      <c r="N85" s="5" t="s">
        <v>122</v>
      </c>
      <c r="O85" s="5">
        <v>593932</v>
      </c>
      <c r="P85" s="5">
        <v>521960</v>
      </c>
      <c r="Q85" s="5">
        <v>71972</v>
      </c>
      <c r="R85" s="28">
        <v>0.13335414328314599</v>
      </c>
      <c r="S85" s="5">
        <v>13179</v>
      </c>
      <c r="T85" s="5">
        <v>7566</v>
      </c>
      <c r="U85" s="5">
        <v>5538</v>
      </c>
      <c r="V85" s="5" t="s">
        <v>375</v>
      </c>
      <c r="W85" s="5" t="s">
        <v>372</v>
      </c>
      <c r="X85" s="5" t="s">
        <v>566</v>
      </c>
      <c r="Y85" s="5" t="s">
        <v>729</v>
      </c>
      <c r="Z85" s="5" t="s">
        <v>961</v>
      </c>
      <c r="AA85" s="5" t="s">
        <v>962</v>
      </c>
    </row>
    <row r="86" spans="1:32">
      <c r="A86" s="4" t="s">
        <v>94</v>
      </c>
      <c r="B86" s="4" t="s">
        <v>95</v>
      </c>
      <c r="C86" s="4" t="s">
        <v>95</v>
      </c>
      <c r="D86" s="5">
        <v>0</v>
      </c>
      <c r="E86" s="5">
        <v>0</v>
      </c>
      <c r="F86" s="5">
        <v>1</v>
      </c>
      <c r="G86" s="6" t="s">
        <v>478</v>
      </c>
      <c r="H86" s="5" t="s">
        <v>18</v>
      </c>
      <c r="I86" s="5" t="s">
        <v>137</v>
      </c>
      <c r="J86" s="14" t="s">
        <v>221</v>
      </c>
      <c r="K86" s="14" t="s">
        <v>214</v>
      </c>
      <c r="L86" s="14" t="s">
        <v>152</v>
      </c>
      <c r="M86" s="31" t="s">
        <v>97</v>
      </c>
      <c r="N86" s="5" t="s">
        <v>122</v>
      </c>
      <c r="O86" s="5">
        <v>593932</v>
      </c>
      <c r="P86" s="5">
        <v>510137</v>
      </c>
      <c r="Q86" s="5">
        <v>83795</v>
      </c>
      <c r="R86" s="28">
        <v>0.15298467812099437</v>
      </c>
      <c r="S86" s="5">
        <v>12549</v>
      </c>
      <c r="T86" s="5">
        <v>7255</v>
      </c>
      <c r="U86" s="5">
        <v>5231</v>
      </c>
      <c r="V86" s="5" t="s">
        <v>375</v>
      </c>
      <c r="W86" s="5" t="s">
        <v>372</v>
      </c>
      <c r="X86" s="5" t="s">
        <v>567</v>
      </c>
      <c r="Y86" s="5" t="s">
        <v>730</v>
      </c>
      <c r="Z86" s="5" t="s">
        <v>963</v>
      </c>
      <c r="AA86" s="5" t="s">
        <v>964</v>
      </c>
    </row>
    <row r="87" spans="1:32">
      <c r="A87" s="4" t="s">
        <v>94</v>
      </c>
      <c r="B87" s="4" t="s">
        <v>95</v>
      </c>
      <c r="C87" s="4" t="s">
        <v>95</v>
      </c>
      <c r="D87" s="5">
        <v>0</v>
      </c>
      <c r="E87" s="5">
        <v>0</v>
      </c>
      <c r="F87" s="5">
        <v>1</v>
      </c>
      <c r="G87" s="6" t="s">
        <v>477</v>
      </c>
      <c r="H87" s="5" t="s">
        <v>60</v>
      </c>
      <c r="I87" s="5" t="s">
        <v>137</v>
      </c>
      <c r="J87" s="14" t="s">
        <v>221</v>
      </c>
      <c r="K87" s="14" t="s">
        <v>214</v>
      </c>
      <c r="L87" s="14" t="s">
        <v>152</v>
      </c>
      <c r="M87" s="31" t="s">
        <v>97</v>
      </c>
      <c r="N87" s="5" t="s">
        <v>122</v>
      </c>
      <c r="O87" s="5">
        <v>593932</v>
      </c>
      <c r="P87" s="5">
        <v>501742</v>
      </c>
      <c r="Q87" s="5">
        <v>92190</v>
      </c>
      <c r="R87" s="28">
        <v>0.16692347030265198</v>
      </c>
      <c r="S87" s="5">
        <v>12349</v>
      </c>
      <c r="T87" s="5">
        <v>7233</v>
      </c>
      <c r="U87" s="5">
        <v>5050</v>
      </c>
      <c r="V87" s="5" t="s">
        <v>375</v>
      </c>
      <c r="W87" s="5" t="s">
        <v>372</v>
      </c>
      <c r="X87" s="5" t="s">
        <v>568</v>
      </c>
      <c r="Y87" s="5" t="s">
        <v>731</v>
      </c>
      <c r="Z87" s="5" t="s">
        <v>965</v>
      </c>
      <c r="AA87" s="5" t="s">
        <v>966</v>
      </c>
    </row>
    <row r="88" spans="1:32">
      <c r="A88" s="4" t="s">
        <v>94</v>
      </c>
      <c r="B88" s="4" t="s">
        <v>95</v>
      </c>
      <c r="C88" s="4" t="s">
        <v>95</v>
      </c>
      <c r="D88" s="5">
        <v>0</v>
      </c>
      <c r="E88" s="5">
        <v>0</v>
      </c>
      <c r="F88" s="5">
        <v>1</v>
      </c>
      <c r="G88" s="6" t="s">
        <v>476</v>
      </c>
      <c r="H88" s="5" t="s">
        <v>61</v>
      </c>
      <c r="I88" s="5" t="s">
        <v>137</v>
      </c>
      <c r="J88" s="14" t="s">
        <v>221</v>
      </c>
      <c r="K88" s="14" t="s">
        <v>214</v>
      </c>
      <c r="L88" s="14" t="s">
        <v>152</v>
      </c>
      <c r="M88" s="31" t="s">
        <v>97</v>
      </c>
      <c r="N88" s="5" t="s">
        <v>122</v>
      </c>
      <c r="O88" s="5">
        <v>593932</v>
      </c>
      <c r="P88" s="5">
        <v>519476</v>
      </c>
      <c r="Q88" s="5">
        <v>74456</v>
      </c>
      <c r="R88" s="28">
        <v>0.13747849823004732</v>
      </c>
      <c r="S88" s="5">
        <v>12889</v>
      </c>
      <c r="T88" s="5">
        <v>7443</v>
      </c>
      <c r="U88" s="5">
        <v>5378</v>
      </c>
      <c r="V88" s="5" t="s">
        <v>375</v>
      </c>
      <c r="W88" s="5" t="s">
        <v>372</v>
      </c>
      <c r="X88" s="5" t="s">
        <v>569</v>
      </c>
      <c r="Y88" s="5" t="s">
        <v>732</v>
      </c>
      <c r="Z88" s="5" t="s">
        <v>967</v>
      </c>
      <c r="AA88" s="5" t="s">
        <v>968</v>
      </c>
    </row>
    <row r="89" spans="1:32">
      <c r="A89" s="4" t="s">
        <v>94</v>
      </c>
      <c r="B89" s="4" t="s">
        <v>95</v>
      </c>
      <c r="C89" s="4" t="s">
        <v>95</v>
      </c>
      <c r="D89" s="5">
        <v>0</v>
      </c>
      <c r="E89" s="5">
        <v>0</v>
      </c>
      <c r="F89" s="5">
        <v>1</v>
      </c>
      <c r="G89" s="6" t="s">
        <v>138</v>
      </c>
      <c r="H89" s="5" t="s">
        <v>57</v>
      </c>
      <c r="I89" s="5" t="s">
        <v>168</v>
      </c>
      <c r="J89" s="14" t="s">
        <v>222</v>
      </c>
      <c r="K89" s="14" t="s">
        <v>225</v>
      </c>
      <c r="L89" s="14" t="s">
        <v>152</v>
      </c>
      <c r="M89" s="5"/>
      <c r="N89" s="5"/>
      <c r="O89" s="5">
        <v>593932</v>
      </c>
      <c r="P89" s="5">
        <v>579646</v>
      </c>
      <c r="Q89" s="5">
        <v>14286</v>
      </c>
      <c r="R89" s="28">
        <v>3.7574135446207357E-2</v>
      </c>
      <c r="S89" s="5">
        <v>241</v>
      </c>
      <c r="T89" s="5">
        <v>3</v>
      </c>
      <c r="U89" s="5">
        <v>238</v>
      </c>
      <c r="V89" s="5" t="s">
        <v>392</v>
      </c>
      <c r="W89" s="5" t="s">
        <v>1099</v>
      </c>
      <c r="X89" s="5" t="s">
        <v>1097</v>
      </c>
      <c r="Y89" s="5" t="s">
        <v>1102</v>
      </c>
      <c r="Z89" s="5" t="s">
        <v>1098</v>
      </c>
      <c r="AA89" s="5" t="s">
        <v>1097</v>
      </c>
    </row>
    <row r="90" spans="1:32">
      <c r="A90" s="4" t="s">
        <v>94</v>
      </c>
      <c r="B90" s="4" t="s">
        <v>95</v>
      </c>
      <c r="C90" s="4" t="s">
        <v>193</v>
      </c>
      <c r="D90" s="5">
        <v>0</v>
      </c>
      <c r="E90" s="5">
        <v>0</v>
      </c>
      <c r="F90" s="5">
        <v>1</v>
      </c>
      <c r="G90" s="6" t="s">
        <v>381</v>
      </c>
      <c r="H90" s="5"/>
      <c r="I90" s="5" t="s">
        <v>385</v>
      </c>
      <c r="J90" s="14" t="s">
        <v>384</v>
      </c>
      <c r="K90" s="14" t="s">
        <v>384</v>
      </c>
      <c r="L90" s="14" t="s">
        <v>391</v>
      </c>
      <c r="M90" s="5" t="s">
        <v>390</v>
      </c>
      <c r="N90" s="5"/>
      <c r="O90" s="5"/>
      <c r="P90" s="5"/>
      <c r="Q90" s="5"/>
      <c r="R90" s="5"/>
      <c r="S90" s="5"/>
      <c r="T90" s="5"/>
      <c r="U90" s="5"/>
      <c r="V90" s="5"/>
      <c r="W90" s="5" t="s">
        <v>1095</v>
      </c>
      <c r="X90" s="5"/>
      <c r="Y90" s="5" t="s">
        <v>382</v>
      </c>
      <c r="Z90" s="5"/>
      <c r="AA90" s="5"/>
    </row>
    <row r="91" spans="1:32">
      <c r="A91" s="4" t="s">
        <v>94</v>
      </c>
      <c r="B91" s="4" t="s">
        <v>95</v>
      </c>
      <c r="C91" s="4" t="s">
        <v>96</v>
      </c>
      <c r="D91" s="5">
        <v>0</v>
      </c>
      <c r="E91" s="5">
        <v>1</v>
      </c>
      <c r="F91" s="5">
        <v>0</v>
      </c>
      <c r="G91" s="6" t="s">
        <v>475</v>
      </c>
      <c r="H91" s="5" t="s">
        <v>32</v>
      </c>
      <c r="I91" s="5" t="s">
        <v>258</v>
      </c>
      <c r="J91" s="14" t="s">
        <v>320</v>
      </c>
      <c r="K91" s="14" t="s">
        <v>319</v>
      </c>
      <c r="L91" s="14" t="s">
        <v>152</v>
      </c>
      <c r="M91" s="31" t="s">
        <v>97</v>
      </c>
      <c r="N91" s="5" t="s">
        <v>98</v>
      </c>
      <c r="O91" s="5">
        <v>593932</v>
      </c>
      <c r="P91" s="5">
        <v>411964</v>
      </c>
      <c r="Q91" s="5">
        <v>181968</v>
      </c>
      <c r="R91" s="28">
        <v>0.3159880187820866</v>
      </c>
      <c r="S91" s="5">
        <v>10841</v>
      </c>
      <c r="T91" s="5">
        <v>6569</v>
      </c>
      <c r="U91" s="5">
        <v>4199</v>
      </c>
      <c r="V91" s="5"/>
      <c r="W91" s="5" t="s">
        <v>403</v>
      </c>
      <c r="X91" s="5" t="s">
        <v>733</v>
      </c>
      <c r="Y91" s="5" t="s">
        <v>734</v>
      </c>
      <c r="Z91" s="5" t="s">
        <v>909</v>
      </c>
      <c r="AA91" s="5" t="s">
        <v>910</v>
      </c>
    </row>
    <row r="92" spans="1:32">
      <c r="A92" s="4" t="s">
        <v>94</v>
      </c>
      <c r="B92" s="4" t="s">
        <v>95</v>
      </c>
      <c r="C92" s="4" t="s">
        <v>96</v>
      </c>
      <c r="D92" s="5">
        <v>0</v>
      </c>
      <c r="E92" s="5">
        <v>1</v>
      </c>
      <c r="F92" s="5">
        <v>0</v>
      </c>
      <c r="G92" s="6" t="s">
        <v>474</v>
      </c>
      <c r="H92" s="5" t="s">
        <v>46</v>
      </c>
      <c r="I92" s="5" t="s">
        <v>258</v>
      </c>
      <c r="J92" s="14" t="s">
        <v>320</v>
      </c>
      <c r="K92" s="14" t="s">
        <v>319</v>
      </c>
      <c r="L92" s="14" t="s">
        <v>152</v>
      </c>
      <c r="M92" s="31" t="s">
        <v>97</v>
      </c>
      <c r="N92" s="5" t="s">
        <v>98</v>
      </c>
      <c r="O92" s="5">
        <v>593932</v>
      </c>
      <c r="P92" s="5">
        <v>201645</v>
      </c>
      <c r="Q92" s="5">
        <v>392287</v>
      </c>
      <c r="R92" s="28">
        <v>0.66519502686475973</v>
      </c>
      <c r="S92" s="5">
        <v>5595</v>
      </c>
      <c r="T92" s="5">
        <v>3505</v>
      </c>
      <c r="U92" s="5">
        <v>2050</v>
      </c>
      <c r="V92" s="5"/>
      <c r="W92" s="5" t="s">
        <v>403</v>
      </c>
      <c r="X92" s="5" t="s">
        <v>735</v>
      </c>
      <c r="Y92" s="5" t="s">
        <v>736</v>
      </c>
      <c r="Z92" s="5" t="s">
        <v>911</v>
      </c>
      <c r="AA92" s="5" t="s">
        <v>912</v>
      </c>
    </row>
    <row r="93" spans="1:32">
      <c r="A93" s="4" t="s">
        <v>94</v>
      </c>
      <c r="B93" s="4" t="s">
        <v>95</v>
      </c>
      <c r="C93" s="4" t="s">
        <v>131</v>
      </c>
      <c r="D93" s="5">
        <v>0</v>
      </c>
      <c r="E93" s="5">
        <v>0</v>
      </c>
      <c r="F93" s="5">
        <v>1</v>
      </c>
      <c r="G93" s="6" t="s">
        <v>425</v>
      </c>
      <c r="H93" s="5" t="s">
        <v>17</v>
      </c>
      <c r="I93" s="5" t="s">
        <v>339</v>
      </c>
      <c r="J93" s="14" t="s">
        <v>338</v>
      </c>
      <c r="K93" s="14" t="s">
        <v>216</v>
      </c>
      <c r="L93" s="14" t="s">
        <v>152</v>
      </c>
      <c r="M93" s="31" t="s">
        <v>97</v>
      </c>
      <c r="N93" s="5" t="s">
        <v>98</v>
      </c>
      <c r="O93" s="5">
        <v>593932</v>
      </c>
      <c r="P93" s="5">
        <v>491890</v>
      </c>
      <c r="Q93" s="5">
        <v>102042</v>
      </c>
      <c r="R93" s="28">
        <v>0.18328141915002427</v>
      </c>
      <c r="S93" s="5">
        <v>12966</v>
      </c>
      <c r="T93" s="5">
        <v>8398</v>
      </c>
      <c r="U93" s="5">
        <v>4493</v>
      </c>
      <c r="V93" s="5"/>
      <c r="W93" s="5" t="s">
        <v>403</v>
      </c>
      <c r="X93" s="5" t="s">
        <v>737</v>
      </c>
      <c r="Y93" s="5" t="s">
        <v>738</v>
      </c>
      <c r="Z93" s="5" t="s">
        <v>913</v>
      </c>
      <c r="AA93" s="5" t="s">
        <v>914</v>
      </c>
    </row>
    <row r="94" spans="1:32">
      <c r="A94" s="4" t="s">
        <v>94</v>
      </c>
      <c r="B94" s="4" t="s">
        <v>95</v>
      </c>
      <c r="C94" s="4" t="s">
        <v>131</v>
      </c>
      <c r="D94" s="5">
        <v>0</v>
      </c>
      <c r="E94" s="5">
        <v>0</v>
      </c>
      <c r="F94" s="5">
        <v>1</v>
      </c>
      <c r="G94" s="6" t="s">
        <v>443</v>
      </c>
      <c r="H94" s="5" t="s">
        <v>63</v>
      </c>
      <c r="I94" s="5" t="s">
        <v>169</v>
      </c>
      <c r="J94" s="14" t="s">
        <v>217</v>
      </c>
      <c r="K94" s="14" t="s">
        <v>218</v>
      </c>
      <c r="L94" s="14" t="s">
        <v>152</v>
      </c>
      <c r="M94" s="5"/>
      <c r="N94" s="5"/>
      <c r="O94" s="5">
        <v>593932</v>
      </c>
      <c r="P94" s="5">
        <v>457310</v>
      </c>
      <c r="Q94" s="5">
        <v>136622</v>
      </c>
      <c r="R94" s="28">
        <v>0.24069695621276621</v>
      </c>
      <c r="S94" s="5">
        <v>13106</v>
      </c>
      <c r="T94" s="5">
        <v>7968</v>
      </c>
      <c r="U94" s="5">
        <v>5065</v>
      </c>
      <c r="V94" s="5"/>
      <c r="W94" s="5" t="s">
        <v>403</v>
      </c>
      <c r="X94" s="5" t="s">
        <v>739</v>
      </c>
      <c r="Y94" s="5" t="s">
        <v>740</v>
      </c>
      <c r="Z94" s="5" t="s">
        <v>915</v>
      </c>
      <c r="AA94" s="5" t="s">
        <v>916</v>
      </c>
    </row>
    <row r="95" spans="1:32">
      <c r="A95" s="4" t="s">
        <v>94</v>
      </c>
      <c r="B95" s="4" t="s">
        <v>95</v>
      </c>
      <c r="C95" s="4" t="s">
        <v>139</v>
      </c>
      <c r="D95" s="5">
        <v>0</v>
      </c>
      <c r="E95" s="5">
        <v>0</v>
      </c>
      <c r="F95" s="5">
        <v>1</v>
      </c>
      <c r="G95" s="6" t="s">
        <v>532</v>
      </c>
      <c r="H95" s="5" t="s">
        <v>56</v>
      </c>
      <c r="I95" s="5" t="s">
        <v>312</v>
      </c>
      <c r="J95" s="14" t="s">
        <v>384</v>
      </c>
      <c r="K95" s="14" t="s">
        <v>384</v>
      </c>
      <c r="L95" s="14" t="s">
        <v>152</v>
      </c>
      <c r="M95" s="5"/>
      <c r="N95" s="5"/>
      <c r="O95" s="5">
        <v>593932</v>
      </c>
      <c r="P95" s="5">
        <v>541162</v>
      </c>
      <c r="Q95" s="5">
        <v>52770</v>
      </c>
      <c r="R95" s="28">
        <v>0.1014717504931294</v>
      </c>
      <c r="S95" s="5">
        <v>8392</v>
      </c>
      <c r="T95" s="5">
        <v>2657</v>
      </c>
      <c r="U95" s="5">
        <v>5699</v>
      </c>
      <c r="V95" s="5"/>
      <c r="W95" s="5" t="s">
        <v>403</v>
      </c>
      <c r="X95" s="5" t="s">
        <v>741</v>
      </c>
      <c r="Y95" s="5" t="s">
        <v>742</v>
      </c>
      <c r="Z95" s="5" t="s">
        <v>917</v>
      </c>
      <c r="AA95" s="5" t="s">
        <v>918</v>
      </c>
    </row>
    <row r="96" spans="1:32">
      <c r="A96" s="4" t="s">
        <v>94</v>
      </c>
      <c r="B96" s="4" t="s">
        <v>95</v>
      </c>
      <c r="C96" s="4" t="s">
        <v>139</v>
      </c>
      <c r="D96" s="5">
        <v>0</v>
      </c>
      <c r="E96" s="5">
        <v>0</v>
      </c>
      <c r="F96" s="5">
        <v>1</v>
      </c>
      <c r="G96" s="6" t="s">
        <v>424</v>
      </c>
      <c r="H96" s="5" t="s">
        <v>25</v>
      </c>
      <c r="I96" s="5" t="s">
        <v>213</v>
      </c>
      <c r="J96" s="14" t="s">
        <v>342</v>
      </c>
      <c r="K96" s="14" t="s">
        <v>269</v>
      </c>
      <c r="L96" s="14" t="s">
        <v>152</v>
      </c>
      <c r="M96" s="31" t="s">
        <v>97</v>
      </c>
      <c r="N96" s="5" t="s">
        <v>122</v>
      </c>
      <c r="O96" s="5">
        <v>593932</v>
      </c>
      <c r="P96" s="5">
        <v>547065</v>
      </c>
      <c r="Q96" s="5">
        <v>46867</v>
      </c>
      <c r="R96" s="28">
        <v>9.1670596205062127E-2</v>
      </c>
      <c r="S96" s="5">
        <v>9517</v>
      </c>
      <c r="T96" s="5">
        <v>3326</v>
      </c>
      <c r="U96" s="5">
        <v>6154</v>
      </c>
      <c r="V96" s="5" t="s">
        <v>392</v>
      </c>
      <c r="W96" s="5" t="s">
        <v>373</v>
      </c>
      <c r="X96" s="5" t="s">
        <v>743</v>
      </c>
      <c r="Y96" s="5" t="s">
        <v>744</v>
      </c>
      <c r="Z96" s="5" t="s">
        <v>1085</v>
      </c>
      <c r="AA96" s="5" t="s">
        <v>1086</v>
      </c>
      <c r="AC96" s="29"/>
      <c r="AF96" s="30"/>
    </row>
    <row r="97" spans="1:32">
      <c r="A97" s="4" t="s">
        <v>94</v>
      </c>
      <c r="B97" s="4" t="s">
        <v>95</v>
      </c>
      <c r="C97" s="4" t="s">
        <v>139</v>
      </c>
      <c r="D97" s="5">
        <v>0</v>
      </c>
      <c r="E97" s="5">
        <v>0</v>
      </c>
      <c r="F97" s="5">
        <v>1</v>
      </c>
      <c r="G97" s="6" t="s">
        <v>423</v>
      </c>
      <c r="H97" s="5" t="s">
        <v>28</v>
      </c>
      <c r="I97" s="5" t="s">
        <v>213</v>
      </c>
      <c r="J97" s="14" t="s">
        <v>342</v>
      </c>
      <c r="K97" s="14" t="s">
        <v>269</v>
      </c>
      <c r="L97" s="14" t="s">
        <v>152</v>
      </c>
      <c r="M97" s="31" t="s">
        <v>97</v>
      </c>
      <c r="N97" s="5" t="s">
        <v>122</v>
      </c>
      <c r="O97" s="5">
        <v>593932</v>
      </c>
      <c r="P97" s="5">
        <v>521000</v>
      </c>
      <c r="Q97" s="5">
        <v>72932</v>
      </c>
      <c r="R97" s="28">
        <v>0.13494809688581311</v>
      </c>
      <c r="S97" s="5">
        <v>8662</v>
      </c>
      <c r="T97" s="5">
        <v>4026</v>
      </c>
      <c r="U97" s="5">
        <v>4603</v>
      </c>
      <c r="V97" s="5" t="s">
        <v>375</v>
      </c>
      <c r="W97" s="5" t="s">
        <v>372</v>
      </c>
      <c r="X97" s="5" t="s">
        <v>570</v>
      </c>
      <c r="Y97" s="5" t="s">
        <v>745</v>
      </c>
      <c r="Z97" s="5" t="s">
        <v>969</v>
      </c>
      <c r="AA97" s="5" t="s">
        <v>970</v>
      </c>
      <c r="AC97" s="29"/>
      <c r="AF97" s="30"/>
    </row>
    <row r="98" spans="1:32">
      <c r="A98" s="4" t="s">
        <v>94</v>
      </c>
      <c r="B98" s="4" t="s">
        <v>95</v>
      </c>
      <c r="C98" s="4" t="s">
        <v>139</v>
      </c>
      <c r="D98" s="5">
        <v>0</v>
      </c>
      <c r="E98" s="5">
        <v>0</v>
      </c>
      <c r="F98" s="5">
        <v>1</v>
      </c>
      <c r="G98" s="6" t="s">
        <v>422</v>
      </c>
      <c r="H98" s="5" t="s">
        <v>88</v>
      </c>
      <c r="I98" s="5" t="s">
        <v>213</v>
      </c>
      <c r="J98" s="14" t="s">
        <v>342</v>
      </c>
      <c r="K98" s="14" t="s">
        <v>269</v>
      </c>
      <c r="L98" s="14" t="s">
        <v>152</v>
      </c>
      <c r="M98" s="31" t="s">
        <v>97</v>
      </c>
      <c r="N98" s="5" t="s">
        <v>122</v>
      </c>
      <c r="O98" s="5">
        <v>593932</v>
      </c>
      <c r="P98" s="5">
        <v>515344</v>
      </c>
      <c r="Q98" s="5">
        <v>78588</v>
      </c>
      <c r="R98" s="28">
        <v>0.14433914019486083</v>
      </c>
      <c r="S98" s="5">
        <v>8611</v>
      </c>
      <c r="T98" s="5">
        <v>3070</v>
      </c>
      <c r="U98" s="5">
        <v>5508</v>
      </c>
      <c r="V98" s="5" t="s">
        <v>375</v>
      </c>
      <c r="W98" s="5" t="s">
        <v>372</v>
      </c>
      <c r="X98" s="5" t="s">
        <v>571</v>
      </c>
      <c r="Y98" s="5" t="s">
        <v>746</v>
      </c>
      <c r="Z98" s="5" t="s">
        <v>971</v>
      </c>
      <c r="AA98" s="5" t="s">
        <v>972</v>
      </c>
      <c r="AC98" s="29"/>
      <c r="AF98" s="30"/>
    </row>
    <row r="99" spans="1:32">
      <c r="A99" s="4" t="s">
        <v>94</v>
      </c>
      <c r="B99" s="4" t="s">
        <v>95</v>
      </c>
      <c r="C99" s="4" t="s">
        <v>139</v>
      </c>
      <c r="D99" s="5">
        <v>0</v>
      </c>
      <c r="E99" s="5">
        <v>0</v>
      </c>
      <c r="F99" s="5">
        <v>1</v>
      </c>
      <c r="G99" s="6" t="s">
        <v>421</v>
      </c>
      <c r="H99" s="5" t="s">
        <v>42</v>
      </c>
      <c r="I99" s="5" t="s">
        <v>213</v>
      </c>
      <c r="J99" s="14" t="s">
        <v>342</v>
      </c>
      <c r="K99" s="14" t="s">
        <v>269</v>
      </c>
      <c r="L99" s="14" t="s">
        <v>152</v>
      </c>
      <c r="M99" s="31" t="s">
        <v>97</v>
      </c>
      <c r="N99" s="5" t="s">
        <v>122</v>
      </c>
      <c r="O99" s="5">
        <v>593932</v>
      </c>
      <c r="P99" s="5">
        <v>519318</v>
      </c>
      <c r="Q99" s="5">
        <v>74614</v>
      </c>
      <c r="R99" s="28">
        <v>0.13774083642715296</v>
      </c>
      <c r="S99" s="5">
        <v>8534</v>
      </c>
      <c r="T99" s="5">
        <v>2692</v>
      </c>
      <c r="U99" s="5">
        <v>5810</v>
      </c>
      <c r="V99" s="5" t="s">
        <v>375</v>
      </c>
      <c r="W99" s="5" t="s">
        <v>372</v>
      </c>
      <c r="X99" s="5" t="s">
        <v>572</v>
      </c>
      <c r="Y99" s="5" t="s">
        <v>747</v>
      </c>
      <c r="Z99" s="5" t="s">
        <v>973</v>
      </c>
      <c r="AA99" s="5" t="s">
        <v>974</v>
      </c>
      <c r="AC99" s="29"/>
    </row>
    <row r="100" spans="1:32">
      <c r="A100" s="4" t="s">
        <v>94</v>
      </c>
      <c r="B100" s="4" t="s">
        <v>95</v>
      </c>
      <c r="C100" s="4" t="s">
        <v>133</v>
      </c>
      <c r="D100" s="5">
        <v>1</v>
      </c>
      <c r="E100" s="5">
        <v>1</v>
      </c>
      <c r="F100" s="5">
        <v>0</v>
      </c>
      <c r="G100" s="6" t="s">
        <v>473</v>
      </c>
      <c r="H100" s="5" t="s">
        <v>39</v>
      </c>
      <c r="I100" s="5" t="s">
        <v>258</v>
      </c>
      <c r="J100" s="14" t="s">
        <v>219</v>
      </c>
      <c r="K100" s="14" t="s">
        <v>220</v>
      </c>
      <c r="L100" s="14" t="s">
        <v>152</v>
      </c>
      <c r="M100" s="31" t="s">
        <v>97</v>
      </c>
      <c r="N100" s="5" t="s">
        <v>98</v>
      </c>
      <c r="O100" s="5">
        <v>593932</v>
      </c>
      <c r="P100" s="5">
        <v>505511</v>
      </c>
      <c r="Q100" s="5">
        <v>88421</v>
      </c>
      <c r="R100" s="28">
        <v>0.16066554204384698</v>
      </c>
      <c r="S100" s="5">
        <v>12879</v>
      </c>
      <c r="T100" s="5">
        <v>7934</v>
      </c>
      <c r="U100" s="5">
        <v>4870</v>
      </c>
      <c r="V100" s="5"/>
      <c r="W100" s="5" t="s">
        <v>403</v>
      </c>
      <c r="X100" s="5" t="s">
        <v>748</v>
      </c>
      <c r="Y100" s="5" t="s">
        <v>749</v>
      </c>
      <c r="Z100" s="5" t="s">
        <v>919</v>
      </c>
      <c r="AA100" s="5" t="s">
        <v>920</v>
      </c>
    </row>
    <row r="101" spans="1:32">
      <c r="A101" s="4" t="s">
        <v>94</v>
      </c>
      <c r="B101" s="4" t="s">
        <v>95</v>
      </c>
      <c r="C101" s="4" t="s">
        <v>101</v>
      </c>
      <c r="D101" s="5">
        <v>0</v>
      </c>
      <c r="E101" s="5">
        <v>0</v>
      </c>
      <c r="F101" s="5">
        <v>1</v>
      </c>
      <c r="G101" s="6" t="s">
        <v>420</v>
      </c>
      <c r="H101" s="5" t="s">
        <v>30</v>
      </c>
      <c r="I101" s="5" t="s">
        <v>168</v>
      </c>
      <c r="J101" s="14" t="s">
        <v>222</v>
      </c>
      <c r="K101" s="14" t="s">
        <v>225</v>
      </c>
      <c r="L101" s="14" t="s">
        <v>152</v>
      </c>
      <c r="M101" s="31" t="s">
        <v>97</v>
      </c>
      <c r="N101" s="5" t="s">
        <v>98</v>
      </c>
      <c r="O101" s="5">
        <v>593932</v>
      </c>
      <c r="P101" s="5">
        <v>438706</v>
      </c>
      <c r="Q101" s="5">
        <v>155226</v>
      </c>
      <c r="R101" s="28">
        <v>0.27158644873778803</v>
      </c>
      <c r="S101" s="5">
        <v>8159</v>
      </c>
      <c r="T101" s="5">
        <v>3026</v>
      </c>
      <c r="U101" s="5">
        <v>5104</v>
      </c>
      <c r="V101" s="5"/>
      <c r="W101" s="5" t="s">
        <v>403</v>
      </c>
      <c r="X101" s="5" t="s">
        <v>750</v>
      </c>
      <c r="Y101" s="5" t="s">
        <v>751</v>
      </c>
      <c r="Z101" s="5" t="s">
        <v>921</v>
      </c>
      <c r="AA101" s="5" t="s">
        <v>922</v>
      </c>
    </row>
    <row r="102" spans="1:32">
      <c r="A102" s="4" t="s">
        <v>94</v>
      </c>
      <c r="B102" s="4" t="s">
        <v>95</v>
      </c>
      <c r="C102" s="4" t="s">
        <v>101</v>
      </c>
      <c r="D102" s="5">
        <v>0</v>
      </c>
      <c r="E102" s="5">
        <v>0</v>
      </c>
      <c r="F102" s="5">
        <v>1</v>
      </c>
      <c r="G102" s="6" t="s">
        <v>527</v>
      </c>
      <c r="H102" s="5" t="s">
        <v>22</v>
      </c>
      <c r="I102" s="5" t="s">
        <v>249</v>
      </c>
      <c r="J102" s="14" t="s">
        <v>209</v>
      </c>
      <c r="K102" s="14" t="s">
        <v>210</v>
      </c>
      <c r="L102" s="14" t="s">
        <v>152</v>
      </c>
      <c r="M102" s="31" t="s">
        <v>97</v>
      </c>
      <c r="N102" s="5" t="s">
        <v>98</v>
      </c>
      <c r="O102" s="5">
        <v>593932</v>
      </c>
      <c r="P102" s="5">
        <v>503446</v>
      </c>
      <c r="Q102" s="5">
        <v>90486</v>
      </c>
      <c r="R102" s="28">
        <v>0.16409420265791763</v>
      </c>
      <c r="S102" s="5">
        <v>8434</v>
      </c>
      <c r="T102" s="5">
        <v>2704</v>
      </c>
      <c r="U102" s="5">
        <v>5688</v>
      </c>
      <c r="V102" s="5"/>
      <c r="W102" s="5" t="s">
        <v>403</v>
      </c>
      <c r="X102" s="5" t="s">
        <v>752</v>
      </c>
      <c r="Y102" s="5" t="s">
        <v>753</v>
      </c>
      <c r="Z102" s="5" t="s">
        <v>923</v>
      </c>
      <c r="AA102" s="5" t="s">
        <v>924</v>
      </c>
    </row>
    <row r="103" spans="1:32">
      <c r="A103" s="4" t="s">
        <v>94</v>
      </c>
      <c r="B103" s="4" t="s">
        <v>190</v>
      </c>
      <c r="C103" s="4" t="s">
        <v>194</v>
      </c>
      <c r="D103" s="5">
        <v>0</v>
      </c>
      <c r="E103" s="5">
        <v>0</v>
      </c>
      <c r="F103" s="5">
        <v>0</v>
      </c>
      <c r="G103" s="6" t="s">
        <v>195</v>
      </c>
      <c r="H103" s="5"/>
      <c r="I103" s="5" t="s">
        <v>356</v>
      </c>
      <c r="J103" s="14" t="s">
        <v>362</v>
      </c>
      <c r="K103" s="14" t="s">
        <v>361</v>
      </c>
      <c r="L103" s="14" t="s">
        <v>152</v>
      </c>
      <c r="M103" s="5" t="s">
        <v>97</v>
      </c>
      <c r="N103" s="5" t="s">
        <v>98</v>
      </c>
      <c r="O103" s="5"/>
      <c r="P103" s="5"/>
      <c r="Q103" s="5"/>
      <c r="R103" s="5"/>
      <c r="S103" s="5"/>
      <c r="T103" s="5"/>
      <c r="U103" s="5"/>
      <c r="V103" s="5"/>
      <c r="W103" s="5" t="s">
        <v>403</v>
      </c>
      <c r="X103" s="5" t="s">
        <v>754</v>
      </c>
      <c r="Y103" s="5" t="s">
        <v>755</v>
      </c>
      <c r="Z103" s="5" t="s">
        <v>925</v>
      </c>
      <c r="AA103" s="5" t="s">
        <v>926</v>
      </c>
    </row>
    <row r="104" spans="1:32">
      <c r="A104" s="4" t="s">
        <v>94</v>
      </c>
      <c r="B104" s="4" t="s">
        <v>190</v>
      </c>
      <c r="C104" s="4" t="s">
        <v>194</v>
      </c>
      <c r="D104" s="5">
        <v>0</v>
      </c>
      <c r="E104" s="5">
        <v>0</v>
      </c>
      <c r="F104" s="5">
        <v>0</v>
      </c>
      <c r="G104" s="6" t="s">
        <v>472</v>
      </c>
      <c r="H104" s="5"/>
      <c r="I104" s="5" t="s">
        <v>357</v>
      </c>
      <c r="J104" s="14" t="s">
        <v>363</v>
      </c>
      <c r="K104" s="14" t="s">
        <v>358</v>
      </c>
      <c r="L104" s="14" t="s">
        <v>152</v>
      </c>
      <c r="M104" s="5" t="s">
        <v>128</v>
      </c>
      <c r="N104" s="5" t="s">
        <v>98</v>
      </c>
      <c r="O104" s="5"/>
      <c r="P104" s="5"/>
      <c r="Q104" s="5"/>
      <c r="R104" s="5"/>
      <c r="S104" s="5"/>
      <c r="T104" s="5"/>
      <c r="U104" s="5"/>
      <c r="V104" s="5"/>
      <c r="W104" s="5" t="s">
        <v>403</v>
      </c>
      <c r="X104" s="5" t="s">
        <v>756</v>
      </c>
      <c r="Y104" s="5" t="s">
        <v>757</v>
      </c>
      <c r="Z104" s="5" t="s">
        <v>927</v>
      </c>
      <c r="AA104" s="5" t="s">
        <v>928</v>
      </c>
    </row>
    <row r="105" spans="1:32">
      <c r="A105" s="4" t="s">
        <v>94</v>
      </c>
      <c r="B105" s="4" t="s">
        <v>190</v>
      </c>
      <c r="C105" s="4" t="s">
        <v>409</v>
      </c>
      <c r="D105" s="5">
        <v>0</v>
      </c>
      <c r="E105" s="5">
        <v>0</v>
      </c>
      <c r="F105" s="5">
        <v>0</v>
      </c>
      <c r="G105" s="6" t="s">
        <v>471</v>
      </c>
      <c r="H105" s="5"/>
      <c r="I105" s="5" t="s">
        <v>331</v>
      </c>
      <c r="J105" s="14" t="s">
        <v>364</v>
      </c>
      <c r="K105" s="14" t="s">
        <v>359</v>
      </c>
      <c r="L105" s="14" t="s">
        <v>151</v>
      </c>
      <c r="M105" s="5" t="s">
        <v>97</v>
      </c>
      <c r="N105" s="5" t="s">
        <v>98</v>
      </c>
      <c r="O105" s="5"/>
      <c r="P105" s="5"/>
      <c r="Q105" s="5"/>
      <c r="R105" s="5"/>
      <c r="S105" s="5"/>
      <c r="T105" s="5"/>
      <c r="U105" s="5"/>
      <c r="V105" s="5" t="s">
        <v>374</v>
      </c>
      <c r="W105" s="5" t="s">
        <v>534</v>
      </c>
      <c r="X105" s="5" t="s">
        <v>573</v>
      </c>
      <c r="Y105" s="5" t="s">
        <v>758</v>
      </c>
      <c r="Z105" s="5" t="s">
        <v>1037</v>
      </c>
      <c r="AA105" s="5" t="s">
        <v>1038</v>
      </c>
      <c r="AC105" s="29"/>
      <c r="AF105" s="30"/>
    </row>
    <row r="106" spans="1:32">
      <c r="A106" s="4" t="s">
        <v>94</v>
      </c>
      <c r="B106" s="4" t="s">
        <v>190</v>
      </c>
      <c r="C106" s="4" t="s">
        <v>191</v>
      </c>
      <c r="D106" s="5">
        <v>0</v>
      </c>
      <c r="E106" s="5">
        <v>0</v>
      </c>
      <c r="F106" s="5">
        <v>0</v>
      </c>
      <c r="G106" s="6" t="s">
        <v>470</v>
      </c>
      <c r="H106" s="5"/>
      <c r="I106" s="5" t="s">
        <v>308</v>
      </c>
      <c r="J106" s="14" t="s">
        <v>262</v>
      </c>
      <c r="K106" s="14" t="s">
        <v>353</v>
      </c>
      <c r="L106" s="14" t="s">
        <v>151</v>
      </c>
      <c r="M106" s="5" t="s">
        <v>97</v>
      </c>
      <c r="N106" s="5" t="s">
        <v>98</v>
      </c>
      <c r="O106" s="5"/>
      <c r="P106" s="5"/>
      <c r="Q106" s="5"/>
      <c r="R106" s="5"/>
      <c r="S106" s="5"/>
      <c r="T106" s="5"/>
      <c r="U106" s="5"/>
      <c r="V106" s="5" t="s">
        <v>374</v>
      </c>
      <c r="W106" s="5" t="s">
        <v>534</v>
      </c>
      <c r="X106" s="5" t="s">
        <v>574</v>
      </c>
      <c r="Y106" s="5" t="s">
        <v>759</v>
      </c>
      <c r="Z106" s="5" t="s">
        <v>1033</v>
      </c>
      <c r="AA106" s="5" t="s">
        <v>1034</v>
      </c>
      <c r="AC106" s="29"/>
      <c r="AF106" s="30"/>
    </row>
    <row r="107" spans="1:32">
      <c r="A107" s="4" t="s">
        <v>94</v>
      </c>
      <c r="B107" s="4" t="s">
        <v>190</v>
      </c>
      <c r="C107" s="4" t="s">
        <v>192</v>
      </c>
      <c r="D107" s="5">
        <v>0</v>
      </c>
      <c r="E107" s="5">
        <v>0</v>
      </c>
      <c r="F107" s="5">
        <v>0</v>
      </c>
      <c r="G107" s="6" t="s">
        <v>469</v>
      </c>
      <c r="H107" s="5"/>
      <c r="I107" s="5" t="s">
        <v>322</v>
      </c>
      <c r="J107" s="14" t="s">
        <v>365</v>
      </c>
      <c r="K107" s="14" t="s">
        <v>360</v>
      </c>
      <c r="L107" s="14" t="s">
        <v>151</v>
      </c>
      <c r="M107" s="5" t="s">
        <v>97</v>
      </c>
      <c r="N107" s="5" t="s">
        <v>98</v>
      </c>
      <c r="O107" s="5"/>
      <c r="P107" s="5"/>
      <c r="Q107" s="5"/>
      <c r="R107" s="5"/>
      <c r="S107" s="5"/>
      <c r="T107" s="5"/>
      <c r="U107" s="5"/>
      <c r="V107" s="5" t="s">
        <v>374</v>
      </c>
      <c r="W107" s="5" t="s">
        <v>534</v>
      </c>
      <c r="X107" s="5" t="s">
        <v>575</v>
      </c>
      <c r="Y107" s="5" t="s">
        <v>760</v>
      </c>
      <c r="Z107" s="5" t="s">
        <v>1039</v>
      </c>
      <c r="AA107" s="5" t="s">
        <v>1040</v>
      </c>
      <c r="AC107" s="29"/>
    </row>
    <row r="108" spans="1:32">
      <c r="A108" s="4" t="s">
        <v>94</v>
      </c>
      <c r="B108" s="4" t="s">
        <v>149</v>
      </c>
      <c r="C108" s="4"/>
      <c r="D108" s="5">
        <v>0</v>
      </c>
      <c r="E108" s="5">
        <v>0</v>
      </c>
      <c r="F108" s="5">
        <v>0</v>
      </c>
      <c r="G108" s="6" t="s">
        <v>418</v>
      </c>
      <c r="H108" s="5" t="s">
        <v>401</v>
      </c>
      <c r="I108" s="5" t="s">
        <v>332</v>
      </c>
      <c r="J108" s="14" t="s">
        <v>333</v>
      </c>
      <c r="K108" s="14" t="s">
        <v>334</v>
      </c>
      <c r="L108" s="14" t="s">
        <v>152</v>
      </c>
      <c r="M108" s="5" t="s">
        <v>97</v>
      </c>
      <c r="N108" s="5" t="s">
        <v>98</v>
      </c>
      <c r="O108" s="5">
        <v>593932</v>
      </c>
      <c r="P108" s="5">
        <v>465453</v>
      </c>
      <c r="Q108" s="5">
        <v>128479</v>
      </c>
      <c r="R108" s="28">
        <v>0.22717657685180881</v>
      </c>
      <c r="S108" s="5">
        <v>13976</v>
      </c>
      <c r="T108" s="5">
        <v>9469</v>
      </c>
      <c r="U108" s="5">
        <v>4408</v>
      </c>
      <c r="V108" s="5"/>
      <c r="W108" s="5" t="s">
        <v>403</v>
      </c>
      <c r="X108" s="5" t="s">
        <v>761</v>
      </c>
      <c r="Y108" s="5" t="s">
        <v>762</v>
      </c>
      <c r="Z108" s="5" t="s">
        <v>929</v>
      </c>
      <c r="AA108" s="5" t="s">
        <v>930</v>
      </c>
    </row>
    <row r="109" spans="1:32">
      <c r="A109" s="4" t="s">
        <v>94</v>
      </c>
      <c r="B109" s="4" t="s">
        <v>149</v>
      </c>
      <c r="C109" s="4"/>
      <c r="D109" s="5">
        <v>0</v>
      </c>
      <c r="E109" s="5">
        <v>0</v>
      </c>
      <c r="F109" s="5">
        <v>0</v>
      </c>
      <c r="G109" s="6" t="s">
        <v>417</v>
      </c>
      <c r="H109" s="5" t="s">
        <v>402</v>
      </c>
      <c r="I109" s="5" t="s">
        <v>332</v>
      </c>
      <c r="J109" s="14" t="s">
        <v>333</v>
      </c>
      <c r="K109" s="14" t="s">
        <v>334</v>
      </c>
      <c r="L109" s="14" t="s">
        <v>152</v>
      </c>
      <c r="M109" s="5" t="s">
        <v>97</v>
      </c>
      <c r="N109" s="5" t="s">
        <v>98</v>
      </c>
      <c r="O109" s="5">
        <v>593932</v>
      </c>
      <c r="P109" s="5">
        <v>489026</v>
      </c>
      <c r="Q109" s="5">
        <v>104906</v>
      </c>
      <c r="R109" s="28">
        <v>0.18803671406464806</v>
      </c>
      <c r="S109" s="5">
        <v>14578</v>
      </c>
      <c r="T109" s="5">
        <v>9475</v>
      </c>
      <c r="U109" s="5">
        <v>5005</v>
      </c>
      <c r="V109" s="5"/>
      <c r="W109" s="5" t="s">
        <v>403</v>
      </c>
      <c r="X109" s="5" t="s">
        <v>763</v>
      </c>
      <c r="Y109" s="5" t="s">
        <v>764</v>
      </c>
      <c r="Z109" s="5" t="s">
        <v>931</v>
      </c>
      <c r="AA109" s="5" t="s">
        <v>932</v>
      </c>
    </row>
    <row r="110" spans="1:32">
      <c r="A110" s="4" t="s">
        <v>94</v>
      </c>
      <c r="B110" s="4" t="s">
        <v>174</v>
      </c>
      <c r="C110" s="4" t="s">
        <v>176</v>
      </c>
      <c r="D110" s="5">
        <v>0</v>
      </c>
      <c r="E110" s="5">
        <v>0</v>
      </c>
      <c r="F110" s="5">
        <v>0</v>
      </c>
      <c r="G110" s="6" t="s">
        <v>468</v>
      </c>
      <c r="H110" s="5"/>
      <c r="I110" s="5" t="s">
        <v>327</v>
      </c>
      <c r="J110" s="14" t="s">
        <v>286</v>
      </c>
      <c r="K110" s="14" t="s">
        <v>335</v>
      </c>
      <c r="L110" s="14" t="s">
        <v>151</v>
      </c>
      <c r="M110" s="5" t="s">
        <v>97</v>
      </c>
      <c r="N110" s="5" t="s">
        <v>98</v>
      </c>
      <c r="O110" s="5"/>
      <c r="P110" s="5"/>
      <c r="Q110" s="5"/>
      <c r="R110" s="5"/>
      <c r="S110" s="5"/>
      <c r="T110" s="5"/>
      <c r="U110" s="5"/>
      <c r="V110" s="5" t="s">
        <v>392</v>
      </c>
      <c r="W110" s="5" t="s">
        <v>373</v>
      </c>
      <c r="X110" s="5" t="s">
        <v>576</v>
      </c>
      <c r="Y110" s="5" t="s">
        <v>765</v>
      </c>
      <c r="Z110" s="5" t="s">
        <v>1063</v>
      </c>
      <c r="AA110" s="5" t="s">
        <v>1064</v>
      </c>
      <c r="AC110" s="29"/>
    </row>
    <row r="111" spans="1:32">
      <c r="A111" s="4" t="s">
        <v>94</v>
      </c>
      <c r="B111" s="4" t="s">
        <v>174</v>
      </c>
      <c r="C111" s="4" t="s">
        <v>176</v>
      </c>
      <c r="D111" s="5">
        <v>0</v>
      </c>
      <c r="E111" s="5">
        <v>0</v>
      </c>
      <c r="F111" s="5">
        <v>0</v>
      </c>
      <c r="G111" s="6" t="s">
        <v>467</v>
      </c>
      <c r="H111" s="5"/>
      <c r="I111" s="5" t="s">
        <v>327</v>
      </c>
      <c r="J111" s="14" t="s">
        <v>286</v>
      </c>
      <c r="K111" s="14" t="s">
        <v>335</v>
      </c>
      <c r="L111" s="14" t="s">
        <v>152</v>
      </c>
      <c r="M111" s="5" t="s">
        <v>128</v>
      </c>
      <c r="N111" s="5" t="s">
        <v>98</v>
      </c>
      <c r="O111" s="5"/>
      <c r="P111" s="5"/>
      <c r="Q111" s="5"/>
      <c r="R111" s="5"/>
      <c r="S111" s="5"/>
      <c r="T111" s="5"/>
      <c r="U111" s="5"/>
      <c r="V111" s="5" t="s">
        <v>375</v>
      </c>
      <c r="W111" s="5" t="s">
        <v>372</v>
      </c>
      <c r="X111" s="5" t="s">
        <v>577</v>
      </c>
      <c r="Y111" s="5" t="s">
        <v>766</v>
      </c>
      <c r="Z111" s="5" t="s">
        <v>997</v>
      </c>
      <c r="AA111" s="5" t="s">
        <v>998</v>
      </c>
      <c r="AC111" s="29"/>
      <c r="AF111" s="30"/>
    </row>
    <row r="112" spans="1:32">
      <c r="A112" s="4" t="s">
        <v>94</v>
      </c>
      <c r="B112" s="4" t="s">
        <v>174</v>
      </c>
      <c r="C112" s="4" t="s">
        <v>176</v>
      </c>
      <c r="D112" s="5">
        <v>0</v>
      </c>
      <c r="E112" s="5">
        <v>0</v>
      </c>
      <c r="F112" s="5">
        <v>0</v>
      </c>
      <c r="G112" s="6" t="s">
        <v>466</v>
      </c>
      <c r="H112" s="5"/>
      <c r="I112" s="5" t="s">
        <v>327</v>
      </c>
      <c r="J112" s="14" t="s">
        <v>286</v>
      </c>
      <c r="K112" s="14" t="s">
        <v>335</v>
      </c>
      <c r="L112" s="14" t="s">
        <v>152</v>
      </c>
      <c r="M112" s="5" t="s">
        <v>128</v>
      </c>
      <c r="N112" s="5" t="s">
        <v>98</v>
      </c>
      <c r="O112" s="5"/>
      <c r="P112" s="5"/>
      <c r="Q112" s="5"/>
      <c r="R112" s="5"/>
      <c r="S112" s="5"/>
      <c r="T112" s="5"/>
      <c r="U112" s="5"/>
      <c r="V112" s="5"/>
      <c r="W112" s="5" t="s">
        <v>403</v>
      </c>
      <c r="X112" s="5" t="s">
        <v>767</v>
      </c>
      <c r="Y112" s="5" t="s">
        <v>768</v>
      </c>
      <c r="Z112" s="5" t="s">
        <v>933</v>
      </c>
      <c r="AA112" s="5" t="s">
        <v>934</v>
      </c>
    </row>
    <row r="113" spans="1:29">
      <c r="A113" s="4" t="s">
        <v>94</v>
      </c>
      <c r="B113" s="4" t="s">
        <v>174</v>
      </c>
      <c r="C113" s="4" t="s">
        <v>176</v>
      </c>
      <c r="D113" s="5">
        <v>0</v>
      </c>
      <c r="E113" s="5">
        <v>0</v>
      </c>
      <c r="F113" s="5">
        <v>0</v>
      </c>
      <c r="G113" s="6" t="s">
        <v>465</v>
      </c>
      <c r="H113" s="5"/>
      <c r="I113" s="5" t="s">
        <v>327</v>
      </c>
      <c r="J113" s="14" t="s">
        <v>286</v>
      </c>
      <c r="K113" s="14" t="s">
        <v>335</v>
      </c>
      <c r="L113" s="14" t="s">
        <v>152</v>
      </c>
      <c r="M113" s="5" t="s">
        <v>128</v>
      </c>
      <c r="N113" s="5" t="s">
        <v>98</v>
      </c>
      <c r="O113" s="5"/>
      <c r="P113" s="5"/>
      <c r="Q113" s="5"/>
      <c r="R113" s="5"/>
      <c r="S113" s="5"/>
      <c r="T113" s="5"/>
      <c r="U113" s="5"/>
      <c r="V113" s="5"/>
      <c r="W113" s="5" t="s">
        <v>403</v>
      </c>
      <c r="X113" s="5" t="s">
        <v>769</v>
      </c>
      <c r="Y113" s="5" t="s">
        <v>770</v>
      </c>
      <c r="Z113" s="5" t="s">
        <v>935</v>
      </c>
      <c r="AA113" s="5" t="s">
        <v>936</v>
      </c>
    </row>
    <row r="114" spans="1:29">
      <c r="A114" s="4" t="s">
        <v>94</v>
      </c>
      <c r="B114" s="4" t="s">
        <v>174</v>
      </c>
      <c r="C114" s="4" t="s">
        <v>176</v>
      </c>
      <c r="D114" s="5">
        <v>0</v>
      </c>
      <c r="E114" s="5">
        <v>0</v>
      </c>
      <c r="F114" s="5">
        <v>0</v>
      </c>
      <c r="G114" s="6" t="s">
        <v>464</v>
      </c>
      <c r="H114" s="5"/>
      <c r="I114" s="5" t="s">
        <v>327</v>
      </c>
      <c r="J114" s="14" t="s">
        <v>286</v>
      </c>
      <c r="K114" s="14" t="s">
        <v>335</v>
      </c>
      <c r="L114" s="14" t="s">
        <v>152</v>
      </c>
      <c r="M114" s="5" t="s">
        <v>128</v>
      </c>
      <c r="N114" s="5" t="s">
        <v>98</v>
      </c>
      <c r="O114" s="5"/>
      <c r="P114" s="5"/>
      <c r="Q114" s="5"/>
      <c r="R114" s="5"/>
      <c r="S114" s="5"/>
      <c r="T114" s="5"/>
      <c r="U114" s="5"/>
      <c r="V114" s="5"/>
      <c r="W114" s="5" t="s">
        <v>403</v>
      </c>
      <c r="X114" s="5" t="s">
        <v>771</v>
      </c>
      <c r="Y114" s="5" t="s">
        <v>772</v>
      </c>
      <c r="Z114" s="5" t="s">
        <v>937</v>
      </c>
      <c r="AA114" s="5" t="s">
        <v>938</v>
      </c>
    </row>
    <row r="115" spans="1:29">
      <c r="A115" s="4" t="s">
        <v>94</v>
      </c>
      <c r="B115" s="4" t="s">
        <v>174</v>
      </c>
      <c r="C115" s="4" t="s">
        <v>175</v>
      </c>
      <c r="D115" s="5">
        <v>0</v>
      </c>
      <c r="E115" s="5">
        <v>0</v>
      </c>
      <c r="F115" s="5">
        <v>0</v>
      </c>
      <c r="G115" s="6" t="s">
        <v>463</v>
      </c>
      <c r="H115" s="5"/>
      <c r="I115" s="5" t="s">
        <v>336</v>
      </c>
      <c r="J115" s="14" t="s">
        <v>285</v>
      </c>
      <c r="K115" s="14" t="s">
        <v>337</v>
      </c>
      <c r="L115" s="14" t="s">
        <v>152</v>
      </c>
      <c r="M115" s="5" t="s">
        <v>128</v>
      </c>
      <c r="N115" s="5" t="s">
        <v>98</v>
      </c>
      <c r="O115" s="5"/>
      <c r="P115" s="5"/>
      <c r="Q115" s="5"/>
      <c r="R115" s="5"/>
      <c r="S115" s="5"/>
      <c r="T115" s="5"/>
      <c r="U115" s="5"/>
      <c r="V115" s="5"/>
      <c r="W115" s="5" t="s">
        <v>403</v>
      </c>
      <c r="X115" s="5" t="s">
        <v>773</v>
      </c>
      <c r="Y115" s="5" t="s">
        <v>774</v>
      </c>
      <c r="Z115" s="5" t="s">
        <v>939</v>
      </c>
      <c r="AA115" s="5" t="s">
        <v>940</v>
      </c>
    </row>
    <row r="116" spans="1:29">
      <c r="A116" s="4" t="s">
        <v>94</v>
      </c>
      <c r="B116" s="4" t="s">
        <v>174</v>
      </c>
      <c r="C116" s="4" t="s">
        <v>175</v>
      </c>
      <c r="D116" s="5">
        <v>0</v>
      </c>
      <c r="E116" s="5">
        <v>0</v>
      </c>
      <c r="F116" s="5">
        <v>0</v>
      </c>
      <c r="G116" s="6" t="s">
        <v>462</v>
      </c>
      <c r="H116" s="5"/>
      <c r="I116" s="5" t="s">
        <v>336</v>
      </c>
      <c r="J116" s="14" t="s">
        <v>285</v>
      </c>
      <c r="K116" s="14" t="s">
        <v>337</v>
      </c>
      <c r="L116" s="14" t="s">
        <v>152</v>
      </c>
      <c r="M116" s="5" t="s">
        <v>128</v>
      </c>
      <c r="N116" s="5" t="s">
        <v>98</v>
      </c>
      <c r="O116" s="5"/>
      <c r="P116" s="5"/>
      <c r="Q116" s="5"/>
      <c r="R116" s="5"/>
      <c r="S116" s="5"/>
      <c r="T116" s="5"/>
      <c r="U116" s="5"/>
      <c r="V116" s="5"/>
      <c r="W116" s="5" t="s">
        <v>403</v>
      </c>
      <c r="X116" s="5" t="s">
        <v>775</v>
      </c>
      <c r="Y116" s="5" t="s">
        <v>776</v>
      </c>
      <c r="Z116" s="5" t="s">
        <v>941</v>
      </c>
      <c r="AA116" s="5" t="s">
        <v>942</v>
      </c>
    </row>
    <row r="117" spans="1:29">
      <c r="A117" s="4" t="s">
        <v>94</v>
      </c>
      <c r="B117" s="4" t="s">
        <v>174</v>
      </c>
      <c r="C117" s="4" t="s">
        <v>175</v>
      </c>
      <c r="D117" s="5">
        <v>0</v>
      </c>
      <c r="E117" s="5">
        <v>0</v>
      </c>
      <c r="F117" s="5">
        <v>0</v>
      </c>
      <c r="G117" s="6" t="s">
        <v>461</v>
      </c>
      <c r="H117" s="5"/>
      <c r="I117" s="5" t="s">
        <v>336</v>
      </c>
      <c r="J117" s="14" t="s">
        <v>285</v>
      </c>
      <c r="K117" s="14" t="s">
        <v>337</v>
      </c>
      <c r="L117" s="14" t="s">
        <v>152</v>
      </c>
      <c r="M117" s="5" t="s">
        <v>128</v>
      </c>
      <c r="N117" s="5" t="s">
        <v>98</v>
      </c>
      <c r="O117" s="5"/>
      <c r="P117" s="5"/>
      <c r="Q117" s="5"/>
      <c r="R117" s="5"/>
      <c r="S117" s="5"/>
      <c r="T117" s="5"/>
      <c r="U117" s="5"/>
      <c r="V117" s="5" t="s">
        <v>375</v>
      </c>
      <c r="W117" s="5" t="s">
        <v>372</v>
      </c>
      <c r="X117" s="5" t="s">
        <v>578</v>
      </c>
      <c r="Y117" s="5" t="s">
        <v>777</v>
      </c>
      <c r="Z117" s="5" t="s">
        <v>999</v>
      </c>
      <c r="AA117" s="5" t="s">
        <v>1000</v>
      </c>
      <c r="AC117" s="29"/>
    </row>
    <row r="118" spans="1:29">
      <c r="A118" s="4" t="s">
        <v>94</v>
      </c>
      <c r="B118" s="4" t="s">
        <v>174</v>
      </c>
      <c r="C118" s="4" t="s">
        <v>175</v>
      </c>
      <c r="D118" s="5">
        <v>0</v>
      </c>
      <c r="E118" s="5">
        <v>0</v>
      </c>
      <c r="F118" s="5">
        <v>0</v>
      </c>
      <c r="G118" s="6" t="s">
        <v>460</v>
      </c>
      <c r="H118" s="5"/>
      <c r="I118" s="5" t="s">
        <v>336</v>
      </c>
      <c r="J118" s="14" t="s">
        <v>285</v>
      </c>
      <c r="K118" s="14" t="s">
        <v>337</v>
      </c>
      <c r="L118" s="14" t="s">
        <v>152</v>
      </c>
      <c r="M118" s="5" t="s">
        <v>128</v>
      </c>
      <c r="N118" s="5" t="s">
        <v>98</v>
      </c>
      <c r="O118" s="5"/>
      <c r="P118" s="5"/>
      <c r="Q118" s="5"/>
      <c r="R118" s="5"/>
      <c r="S118" s="5"/>
      <c r="T118" s="5"/>
      <c r="U118" s="5"/>
      <c r="V118" s="5"/>
      <c r="W118" s="5" t="s">
        <v>403</v>
      </c>
      <c r="X118" s="5" t="s">
        <v>778</v>
      </c>
      <c r="Y118" s="5" t="s">
        <v>779</v>
      </c>
      <c r="Z118" s="5" t="s">
        <v>943</v>
      </c>
      <c r="AA118" s="5" t="s">
        <v>944</v>
      </c>
    </row>
    <row r="119" spans="1:29">
      <c r="A119" s="4" t="s">
        <v>94</v>
      </c>
      <c r="B119" s="4" t="s">
        <v>174</v>
      </c>
      <c r="C119" s="4" t="s">
        <v>175</v>
      </c>
      <c r="D119" s="5">
        <v>0</v>
      </c>
      <c r="E119" s="5">
        <v>0</v>
      </c>
      <c r="F119" s="5">
        <v>0</v>
      </c>
      <c r="G119" s="6" t="s">
        <v>459</v>
      </c>
      <c r="H119" s="5"/>
      <c r="I119" s="5" t="s">
        <v>336</v>
      </c>
      <c r="J119" s="14" t="s">
        <v>285</v>
      </c>
      <c r="K119" s="14" t="s">
        <v>337</v>
      </c>
      <c r="L119" s="14" t="s">
        <v>151</v>
      </c>
      <c r="M119" s="5" t="s">
        <v>97</v>
      </c>
      <c r="N119" s="5" t="s">
        <v>98</v>
      </c>
      <c r="O119" s="5"/>
      <c r="P119" s="5"/>
      <c r="Q119" s="5"/>
      <c r="R119" s="5"/>
      <c r="S119" s="5"/>
      <c r="T119" s="5"/>
      <c r="U119" s="5"/>
      <c r="V119" s="5" t="s">
        <v>392</v>
      </c>
      <c r="W119" s="5" t="s">
        <v>373</v>
      </c>
      <c r="X119" s="5" t="s">
        <v>579</v>
      </c>
      <c r="Y119" s="5" t="s">
        <v>780</v>
      </c>
      <c r="Z119" s="5" t="s">
        <v>1065</v>
      </c>
      <c r="AA119" s="5" t="s">
        <v>1066</v>
      </c>
      <c r="AC119" s="29"/>
    </row>
    <row r="120" spans="1:29">
      <c r="A120" s="4" t="s">
        <v>94</v>
      </c>
      <c r="B120" s="4" t="s">
        <v>123</v>
      </c>
      <c r="C120" s="4" t="s">
        <v>321</v>
      </c>
      <c r="D120" s="5">
        <v>1</v>
      </c>
      <c r="E120" s="5">
        <v>0</v>
      </c>
      <c r="F120" s="5">
        <v>0</v>
      </c>
      <c r="G120" s="6" t="s">
        <v>416</v>
      </c>
      <c r="H120" s="5" t="s">
        <v>270</v>
      </c>
      <c r="I120" s="5" t="s">
        <v>339</v>
      </c>
      <c r="J120" s="14" t="s">
        <v>338</v>
      </c>
      <c r="K120" s="14" t="s">
        <v>216</v>
      </c>
      <c r="L120" s="14" t="s">
        <v>152</v>
      </c>
      <c r="M120" s="5" t="s">
        <v>97</v>
      </c>
      <c r="N120" s="5" t="s">
        <v>98</v>
      </c>
      <c r="O120" s="5">
        <v>593932</v>
      </c>
      <c r="P120" s="5">
        <v>478259</v>
      </c>
      <c r="Q120" s="5">
        <v>115673</v>
      </c>
      <c r="R120" s="28">
        <v>0.20591389993956255</v>
      </c>
      <c r="S120" s="5">
        <v>13132</v>
      </c>
      <c r="T120" s="5">
        <v>8605</v>
      </c>
      <c r="U120" s="5">
        <v>4473</v>
      </c>
      <c r="V120" s="5"/>
      <c r="W120" s="5" t="s">
        <v>403</v>
      </c>
      <c r="X120" s="5" t="s">
        <v>781</v>
      </c>
      <c r="Y120" s="5" t="s">
        <v>782</v>
      </c>
      <c r="Z120" s="5" t="s">
        <v>945</v>
      </c>
      <c r="AA120" s="5" t="s">
        <v>946</v>
      </c>
    </row>
    <row r="121" spans="1:29">
      <c r="A121" s="4" t="s">
        <v>94</v>
      </c>
      <c r="B121" s="4" t="s">
        <v>123</v>
      </c>
      <c r="C121" s="4" t="s">
        <v>321</v>
      </c>
      <c r="D121" s="5">
        <v>1</v>
      </c>
      <c r="E121" s="5">
        <v>0</v>
      </c>
      <c r="F121" s="5">
        <v>0</v>
      </c>
      <c r="G121" s="6" t="s">
        <v>141</v>
      </c>
      <c r="H121" s="5" t="s">
        <v>49</v>
      </c>
      <c r="I121" s="5" t="s">
        <v>339</v>
      </c>
      <c r="J121" s="14" t="s">
        <v>338</v>
      </c>
      <c r="K121" s="14" t="s">
        <v>216</v>
      </c>
      <c r="L121" s="14" t="s">
        <v>152</v>
      </c>
      <c r="M121" s="5" t="s">
        <v>118</v>
      </c>
      <c r="N121" s="5" t="s">
        <v>119</v>
      </c>
      <c r="O121" s="5">
        <v>593932</v>
      </c>
      <c r="P121" s="5">
        <v>513128</v>
      </c>
      <c r="Q121" s="5">
        <v>80804</v>
      </c>
      <c r="R121" s="28">
        <v>0.14801851642768427</v>
      </c>
      <c r="S121" s="5">
        <v>14312</v>
      </c>
      <c r="T121" s="5">
        <v>8539</v>
      </c>
      <c r="U121" s="5">
        <v>5678</v>
      </c>
      <c r="V121" s="5"/>
      <c r="W121" s="5" t="s">
        <v>403</v>
      </c>
      <c r="X121" s="5" t="s">
        <v>783</v>
      </c>
      <c r="Y121" s="5" t="s">
        <v>784</v>
      </c>
      <c r="Z121" s="5" t="s">
        <v>947</v>
      </c>
      <c r="AA121" s="5" t="s">
        <v>948</v>
      </c>
    </row>
    <row r="122" spans="1:29">
      <c r="A122" s="4" t="s">
        <v>94</v>
      </c>
      <c r="B122" s="4" t="s">
        <v>123</v>
      </c>
      <c r="C122" s="4" t="s">
        <v>321</v>
      </c>
      <c r="D122" s="5">
        <v>1</v>
      </c>
      <c r="E122" s="5">
        <v>0</v>
      </c>
      <c r="F122" s="5">
        <v>0</v>
      </c>
      <c r="G122" s="6" t="s">
        <v>415</v>
      </c>
      <c r="H122" s="5" t="s">
        <v>8</v>
      </c>
      <c r="I122" s="5" t="s">
        <v>339</v>
      </c>
      <c r="J122" s="14" t="s">
        <v>338</v>
      </c>
      <c r="K122" s="14" t="s">
        <v>216</v>
      </c>
      <c r="L122" s="14" t="s">
        <v>151</v>
      </c>
      <c r="M122" s="5" t="s">
        <v>97</v>
      </c>
      <c r="N122" s="5" t="s">
        <v>98</v>
      </c>
      <c r="O122" s="5">
        <v>593932</v>
      </c>
      <c r="P122" s="5">
        <v>496577</v>
      </c>
      <c r="Q122" s="5">
        <v>97355</v>
      </c>
      <c r="R122" s="28">
        <v>0.17549927275866883</v>
      </c>
      <c r="S122" s="5">
        <v>13592</v>
      </c>
      <c r="T122" s="5">
        <v>8883</v>
      </c>
      <c r="U122" s="5">
        <v>4709</v>
      </c>
      <c r="V122" s="5" t="s">
        <v>374</v>
      </c>
      <c r="W122" s="5" t="s">
        <v>534</v>
      </c>
      <c r="X122" s="5" t="s">
        <v>580</v>
      </c>
      <c r="Y122" s="5" t="s">
        <v>785</v>
      </c>
      <c r="Z122" s="5" t="s">
        <v>1041</v>
      </c>
      <c r="AA122" s="5" t="s">
        <v>1042</v>
      </c>
      <c r="AC122" s="29"/>
    </row>
    <row r="123" spans="1:29">
      <c r="A123" s="4" t="s">
        <v>94</v>
      </c>
      <c r="B123" s="4" t="s">
        <v>123</v>
      </c>
      <c r="C123" s="4" t="s">
        <v>321</v>
      </c>
      <c r="D123" s="5">
        <v>1</v>
      </c>
      <c r="E123" s="5">
        <v>0</v>
      </c>
      <c r="F123" s="5">
        <v>0</v>
      </c>
      <c r="G123" s="6" t="s">
        <v>414</v>
      </c>
      <c r="H123" s="5"/>
      <c r="I123" s="5" t="s">
        <v>339</v>
      </c>
      <c r="J123" s="14" t="s">
        <v>338</v>
      </c>
      <c r="K123" s="14" t="s">
        <v>216</v>
      </c>
      <c r="L123" s="14" t="s">
        <v>151</v>
      </c>
      <c r="M123" s="5" t="s">
        <v>97</v>
      </c>
      <c r="N123" s="5" t="s">
        <v>98</v>
      </c>
      <c r="O123" s="5"/>
      <c r="P123" s="5"/>
      <c r="Q123" s="5"/>
      <c r="R123" s="5"/>
      <c r="S123" s="5"/>
      <c r="T123" s="5"/>
      <c r="U123" s="5"/>
      <c r="V123" s="5" t="s">
        <v>374</v>
      </c>
      <c r="W123" s="5" t="s">
        <v>534</v>
      </c>
      <c r="X123" s="5" t="s">
        <v>581</v>
      </c>
      <c r="Y123" s="5" t="s">
        <v>786</v>
      </c>
      <c r="Z123" s="5" t="s">
        <v>1043</v>
      </c>
      <c r="AA123" s="5" t="s">
        <v>1044</v>
      </c>
      <c r="AC123" s="29"/>
    </row>
    <row r="124" spans="1:29">
      <c r="A124" s="4" t="s">
        <v>94</v>
      </c>
      <c r="B124" s="4" t="s">
        <v>123</v>
      </c>
      <c r="C124" s="4" t="s">
        <v>124</v>
      </c>
      <c r="D124" s="5">
        <v>1</v>
      </c>
      <c r="E124" s="5">
        <v>1</v>
      </c>
      <c r="F124" s="5">
        <v>0</v>
      </c>
      <c r="G124" s="6" t="s">
        <v>454</v>
      </c>
      <c r="H124" s="5" t="s">
        <v>21</v>
      </c>
      <c r="I124" s="5" t="s">
        <v>248</v>
      </c>
      <c r="J124" s="14" t="s">
        <v>155</v>
      </c>
      <c r="K124" s="14" t="s">
        <v>156</v>
      </c>
      <c r="L124" s="14" t="s">
        <v>151</v>
      </c>
      <c r="M124" s="5" t="s">
        <v>97</v>
      </c>
      <c r="N124" s="5" t="s">
        <v>98</v>
      </c>
      <c r="O124" s="5">
        <v>593932</v>
      </c>
      <c r="P124" s="5">
        <v>485469</v>
      </c>
      <c r="Q124" s="5">
        <v>108463</v>
      </c>
      <c r="R124" s="28">
        <v>0.19394264423619734</v>
      </c>
      <c r="S124" s="5">
        <v>13926</v>
      </c>
      <c r="T124" s="5">
        <v>9242</v>
      </c>
      <c r="U124" s="5">
        <v>4684</v>
      </c>
      <c r="V124" s="5" t="s">
        <v>392</v>
      </c>
      <c r="W124" s="5" t="s">
        <v>373</v>
      </c>
      <c r="X124" s="5" t="s">
        <v>582</v>
      </c>
      <c r="Y124" s="5" t="s">
        <v>787</v>
      </c>
      <c r="Z124" s="5" t="s">
        <v>1071</v>
      </c>
      <c r="AA124" s="5" t="s">
        <v>1072</v>
      </c>
      <c r="AC124" s="29"/>
    </row>
    <row r="125" spans="1:29">
      <c r="A125" s="4" t="s">
        <v>94</v>
      </c>
      <c r="B125" s="4" t="s">
        <v>123</v>
      </c>
      <c r="C125" s="4" t="s">
        <v>124</v>
      </c>
      <c r="D125" s="5">
        <v>1</v>
      </c>
      <c r="E125" s="5">
        <v>1</v>
      </c>
      <c r="F125" s="5">
        <v>0</v>
      </c>
      <c r="G125" s="6" t="s">
        <v>453</v>
      </c>
      <c r="H125" s="5" t="s">
        <v>9</v>
      </c>
      <c r="I125" s="5" t="s">
        <v>248</v>
      </c>
      <c r="J125" s="14" t="s">
        <v>155</v>
      </c>
      <c r="K125" s="14" t="s">
        <v>156</v>
      </c>
      <c r="L125" s="14" t="s">
        <v>151</v>
      </c>
      <c r="M125" s="5" t="s">
        <v>97</v>
      </c>
      <c r="N125" s="5" t="s">
        <v>98</v>
      </c>
      <c r="O125" s="5">
        <v>593932</v>
      </c>
      <c r="P125" s="5">
        <v>484704</v>
      </c>
      <c r="Q125" s="5">
        <v>109228</v>
      </c>
      <c r="R125" s="28">
        <v>0.19521282601332279</v>
      </c>
      <c r="S125" s="5">
        <v>14552</v>
      </c>
      <c r="T125" s="5">
        <v>8795</v>
      </c>
      <c r="U125" s="5">
        <v>5757</v>
      </c>
      <c r="V125" s="5" t="s">
        <v>392</v>
      </c>
      <c r="W125" s="5" t="s">
        <v>373</v>
      </c>
      <c r="X125" s="5" t="s">
        <v>583</v>
      </c>
      <c r="Y125" s="5" t="s">
        <v>788</v>
      </c>
      <c r="Z125" s="5" t="s">
        <v>1073</v>
      </c>
      <c r="AA125" s="5" t="s">
        <v>1074</v>
      </c>
      <c r="AC125" s="29"/>
    </row>
    <row r="126" spans="1:29">
      <c r="A126" s="4" t="s">
        <v>94</v>
      </c>
      <c r="B126" s="4" t="s">
        <v>123</v>
      </c>
      <c r="C126" s="4" t="s">
        <v>124</v>
      </c>
      <c r="D126" s="5">
        <v>1</v>
      </c>
      <c r="E126" s="5">
        <v>1</v>
      </c>
      <c r="F126" s="5">
        <v>0</v>
      </c>
      <c r="G126" s="6" t="s">
        <v>452</v>
      </c>
      <c r="H126" s="5" t="s">
        <v>67</v>
      </c>
      <c r="I126" s="5" t="s">
        <v>248</v>
      </c>
      <c r="J126" s="14" t="s">
        <v>155</v>
      </c>
      <c r="K126" s="14" t="s">
        <v>156</v>
      </c>
      <c r="L126" s="14" t="s">
        <v>151</v>
      </c>
      <c r="M126" s="5" t="s">
        <v>97</v>
      </c>
      <c r="N126" s="5" t="s">
        <v>98</v>
      </c>
      <c r="O126" s="5">
        <v>593932</v>
      </c>
      <c r="P126" s="5">
        <v>485909</v>
      </c>
      <c r="Q126" s="5">
        <v>108023</v>
      </c>
      <c r="R126" s="28">
        <v>0.19321208216830821</v>
      </c>
      <c r="S126" s="5">
        <v>14615</v>
      </c>
      <c r="T126" s="5">
        <v>9059</v>
      </c>
      <c r="U126" s="5">
        <v>5556</v>
      </c>
      <c r="V126" s="5" t="s">
        <v>392</v>
      </c>
      <c r="W126" s="5" t="s">
        <v>373</v>
      </c>
      <c r="X126" s="5" t="s">
        <v>584</v>
      </c>
      <c r="Y126" s="5" t="s">
        <v>789</v>
      </c>
      <c r="Z126" s="5" t="s">
        <v>1067</v>
      </c>
      <c r="AA126" s="5" t="s">
        <v>1068</v>
      </c>
      <c r="AC126" s="29"/>
    </row>
    <row r="127" spans="1:29">
      <c r="A127" s="4" t="s">
        <v>94</v>
      </c>
      <c r="B127" s="4" t="s">
        <v>123</v>
      </c>
      <c r="C127" s="4" t="s">
        <v>124</v>
      </c>
      <c r="D127" s="5">
        <v>1</v>
      </c>
      <c r="E127" s="5">
        <v>1</v>
      </c>
      <c r="F127" s="5">
        <v>0</v>
      </c>
      <c r="G127" s="6" t="s">
        <v>451</v>
      </c>
      <c r="H127" s="5" t="s">
        <v>70</v>
      </c>
      <c r="I127" s="5" t="s">
        <v>248</v>
      </c>
      <c r="J127" s="14" t="s">
        <v>155</v>
      </c>
      <c r="K127" s="14" t="s">
        <v>156</v>
      </c>
      <c r="L127" s="14" t="s">
        <v>151</v>
      </c>
      <c r="M127" s="5" t="s">
        <v>97</v>
      </c>
      <c r="N127" s="5" t="s">
        <v>98</v>
      </c>
      <c r="O127" s="5">
        <v>593932</v>
      </c>
      <c r="P127" s="5">
        <v>484843</v>
      </c>
      <c r="Q127" s="5">
        <v>109089</v>
      </c>
      <c r="R127" s="28">
        <v>0.1949820348146033</v>
      </c>
      <c r="S127" s="5">
        <v>14280</v>
      </c>
      <c r="T127" s="5">
        <v>9130</v>
      </c>
      <c r="U127" s="5">
        <v>5150</v>
      </c>
      <c r="V127" s="5" t="s">
        <v>392</v>
      </c>
      <c r="W127" s="5" t="s">
        <v>373</v>
      </c>
      <c r="X127" s="5" t="s">
        <v>585</v>
      </c>
      <c r="Y127" s="5" t="s">
        <v>790</v>
      </c>
      <c r="Z127" s="5" t="s">
        <v>1069</v>
      </c>
      <c r="AA127" s="5" t="s">
        <v>1070</v>
      </c>
      <c r="AC127" s="29"/>
    </row>
    <row r="128" spans="1:29">
      <c r="A128" s="4" t="s">
        <v>94</v>
      </c>
      <c r="B128" s="4" t="s">
        <v>123</v>
      </c>
      <c r="C128" s="4" t="s">
        <v>419</v>
      </c>
      <c r="D128" s="5">
        <v>0</v>
      </c>
      <c r="E128" s="5">
        <v>0</v>
      </c>
      <c r="F128" s="5">
        <v>0</v>
      </c>
      <c r="G128" s="6" t="s">
        <v>450</v>
      </c>
      <c r="H128" s="5" t="s">
        <v>50</v>
      </c>
      <c r="I128" s="5" t="s">
        <v>247</v>
      </c>
      <c r="J128" s="14" t="s">
        <v>211</v>
      </c>
      <c r="K128" s="14" t="s">
        <v>212</v>
      </c>
      <c r="L128" s="14" t="s">
        <v>151</v>
      </c>
      <c r="M128" s="5" t="s">
        <v>97</v>
      </c>
      <c r="N128" s="5" t="s">
        <v>98</v>
      </c>
      <c r="O128" s="5">
        <v>593932</v>
      </c>
      <c r="P128" s="5">
        <v>490985</v>
      </c>
      <c r="Q128" s="5">
        <v>102947</v>
      </c>
      <c r="R128" s="28">
        <v>0.18478405249420526</v>
      </c>
      <c r="S128" s="5">
        <v>14234</v>
      </c>
      <c r="T128" s="5">
        <v>8672</v>
      </c>
      <c r="U128" s="5">
        <v>5562</v>
      </c>
      <c r="V128" s="5" t="s">
        <v>374</v>
      </c>
      <c r="W128" s="5" t="s">
        <v>534</v>
      </c>
      <c r="X128" s="5" t="s">
        <v>586</v>
      </c>
      <c r="Y128" s="5" t="s">
        <v>791</v>
      </c>
      <c r="Z128" s="5" t="s">
        <v>1045</v>
      </c>
      <c r="AA128" s="5" t="s">
        <v>1046</v>
      </c>
      <c r="AC128" s="29"/>
    </row>
    <row r="129" spans="1:32">
      <c r="A129" s="4" t="s">
        <v>94</v>
      </c>
      <c r="B129" s="4" t="s">
        <v>123</v>
      </c>
      <c r="C129" s="4" t="s">
        <v>419</v>
      </c>
      <c r="D129" s="5">
        <v>0</v>
      </c>
      <c r="E129" s="5">
        <v>0</v>
      </c>
      <c r="F129" s="5">
        <v>0</v>
      </c>
      <c r="G129" s="6" t="s">
        <v>449</v>
      </c>
      <c r="H129" s="5" t="s">
        <v>0</v>
      </c>
      <c r="I129" s="5" t="s">
        <v>247</v>
      </c>
      <c r="J129" s="14" t="s">
        <v>211</v>
      </c>
      <c r="K129" s="14" t="s">
        <v>212</v>
      </c>
      <c r="L129" s="14" t="s">
        <v>151</v>
      </c>
      <c r="M129" s="5" t="s">
        <v>97</v>
      </c>
      <c r="N129" s="5" t="s">
        <v>98</v>
      </c>
      <c r="O129" s="5">
        <v>593932</v>
      </c>
      <c r="P129" s="5">
        <v>489135</v>
      </c>
      <c r="Q129" s="5">
        <v>104797</v>
      </c>
      <c r="R129" s="28">
        <v>0.18785573391601196</v>
      </c>
      <c r="S129" s="5">
        <v>14560</v>
      </c>
      <c r="T129" s="5">
        <v>8921</v>
      </c>
      <c r="U129" s="5">
        <v>5639</v>
      </c>
      <c r="V129" s="5" t="s">
        <v>374</v>
      </c>
      <c r="W129" s="5" t="s">
        <v>534</v>
      </c>
      <c r="X129" s="5" t="s">
        <v>587</v>
      </c>
      <c r="Y129" s="5" t="s">
        <v>792</v>
      </c>
      <c r="Z129" s="5" t="s">
        <v>1047</v>
      </c>
      <c r="AA129" s="5" t="s">
        <v>1048</v>
      </c>
      <c r="AC129" s="29"/>
    </row>
    <row r="130" spans="1:32">
      <c r="A130" s="4" t="s">
        <v>94</v>
      </c>
      <c r="B130" s="4" t="s">
        <v>123</v>
      </c>
      <c r="C130" s="4" t="s">
        <v>419</v>
      </c>
      <c r="D130" s="5">
        <v>0</v>
      </c>
      <c r="E130" s="5">
        <v>0</v>
      </c>
      <c r="F130" s="5">
        <v>0</v>
      </c>
      <c r="G130" s="6" t="s">
        <v>448</v>
      </c>
      <c r="H130" s="5" t="s">
        <v>16</v>
      </c>
      <c r="I130" s="5" t="s">
        <v>247</v>
      </c>
      <c r="J130" s="14" t="s">
        <v>211</v>
      </c>
      <c r="K130" s="14" t="s">
        <v>212</v>
      </c>
      <c r="L130" s="14" t="s">
        <v>151</v>
      </c>
      <c r="M130" s="5" t="s">
        <v>97</v>
      </c>
      <c r="N130" s="5" t="s">
        <v>98</v>
      </c>
      <c r="O130" s="5">
        <v>593932</v>
      </c>
      <c r="P130" s="5">
        <v>488733</v>
      </c>
      <c r="Q130" s="5">
        <v>105199</v>
      </c>
      <c r="R130" s="28">
        <v>0.1885232019871288</v>
      </c>
      <c r="S130" s="5">
        <v>14500</v>
      </c>
      <c r="T130" s="5">
        <v>9026</v>
      </c>
      <c r="U130" s="5">
        <v>5474</v>
      </c>
      <c r="V130" s="5" t="s">
        <v>374</v>
      </c>
      <c r="W130" s="5" t="s">
        <v>534</v>
      </c>
      <c r="X130" s="5" t="s">
        <v>588</v>
      </c>
      <c r="Y130" s="5" t="s">
        <v>793</v>
      </c>
      <c r="Z130" s="5" t="s">
        <v>1049</v>
      </c>
      <c r="AA130" s="5" t="s">
        <v>1050</v>
      </c>
      <c r="AC130" s="29"/>
    </row>
    <row r="131" spans="1:32">
      <c r="A131" s="4" t="s">
        <v>94</v>
      </c>
      <c r="B131" s="4" t="s">
        <v>123</v>
      </c>
      <c r="C131" s="4" t="s">
        <v>419</v>
      </c>
      <c r="D131" s="5">
        <v>0</v>
      </c>
      <c r="E131" s="5">
        <v>0</v>
      </c>
      <c r="F131" s="5">
        <v>0</v>
      </c>
      <c r="G131" s="6" t="s">
        <v>447</v>
      </c>
      <c r="H131" s="5" t="s">
        <v>7</v>
      </c>
      <c r="I131" s="5" t="s">
        <v>247</v>
      </c>
      <c r="J131" s="14" t="s">
        <v>211</v>
      </c>
      <c r="K131" s="14" t="s">
        <v>212</v>
      </c>
      <c r="L131" s="14" t="s">
        <v>151</v>
      </c>
      <c r="M131" s="5" t="s">
        <v>97</v>
      </c>
      <c r="N131" s="5" t="s">
        <v>98</v>
      </c>
      <c r="O131" s="5">
        <v>593932</v>
      </c>
      <c r="P131" s="5">
        <v>488088</v>
      </c>
      <c r="Q131" s="5">
        <v>105844</v>
      </c>
      <c r="R131" s="28">
        <v>0.1895941395639209</v>
      </c>
      <c r="S131" s="5">
        <v>14448</v>
      </c>
      <c r="T131" s="5">
        <v>9314</v>
      </c>
      <c r="U131" s="5">
        <v>5134</v>
      </c>
      <c r="V131" s="5" t="s">
        <v>374</v>
      </c>
      <c r="W131" s="5" t="s">
        <v>534</v>
      </c>
      <c r="X131" s="5" t="s">
        <v>589</v>
      </c>
      <c r="Y131" s="5" t="s">
        <v>794</v>
      </c>
      <c r="Z131" s="5" t="s">
        <v>1051</v>
      </c>
      <c r="AA131" s="5" t="s">
        <v>1052</v>
      </c>
      <c r="AC131" s="29"/>
    </row>
    <row r="132" spans="1:32">
      <c r="A132" s="4" t="s">
        <v>94</v>
      </c>
      <c r="B132" s="4" t="s">
        <v>123</v>
      </c>
      <c r="C132" s="4" t="s">
        <v>134</v>
      </c>
      <c r="D132" s="5">
        <v>0</v>
      </c>
      <c r="E132" s="5">
        <v>0</v>
      </c>
      <c r="F132" s="5">
        <v>1</v>
      </c>
      <c r="G132" s="6" t="s">
        <v>458</v>
      </c>
      <c r="H132" s="5" t="s">
        <v>58</v>
      </c>
      <c r="I132" s="5" t="s">
        <v>308</v>
      </c>
      <c r="J132" s="14" t="s">
        <v>262</v>
      </c>
      <c r="K132" s="14" t="s">
        <v>157</v>
      </c>
      <c r="L132" s="14" t="s">
        <v>151</v>
      </c>
      <c r="M132" s="5" t="s">
        <v>97</v>
      </c>
      <c r="N132" s="5" t="s">
        <v>98</v>
      </c>
      <c r="O132" s="5">
        <v>593932</v>
      </c>
      <c r="P132" s="5">
        <v>492292</v>
      </c>
      <c r="Q132" s="5">
        <v>101640</v>
      </c>
      <c r="R132" s="28">
        <v>0.18261395107890732</v>
      </c>
      <c r="S132" s="5">
        <v>13727</v>
      </c>
      <c r="T132" s="5">
        <v>7720</v>
      </c>
      <c r="U132" s="5">
        <v>6007</v>
      </c>
      <c r="V132" s="5" t="s">
        <v>374</v>
      </c>
      <c r="W132" s="5" t="s">
        <v>534</v>
      </c>
      <c r="X132" s="5" t="s">
        <v>590</v>
      </c>
      <c r="Y132" s="5" t="s">
        <v>795</v>
      </c>
      <c r="Z132" s="5" t="s">
        <v>1053</v>
      </c>
      <c r="AA132" s="5" t="s">
        <v>1054</v>
      </c>
      <c r="AC132" s="29"/>
    </row>
    <row r="133" spans="1:32">
      <c r="A133" s="4" t="s">
        <v>94</v>
      </c>
      <c r="B133" s="4" t="s">
        <v>123</v>
      </c>
      <c r="C133" s="4" t="s">
        <v>134</v>
      </c>
      <c r="D133" s="5">
        <v>0</v>
      </c>
      <c r="E133" s="5">
        <v>0</v>
      </c>
      <c r="F133" s="5">
        <v>1</v>
      </c>
      <c r="G133" s="6" t="s">
        <v>457</v>
      </c>
      <c r="H133" s="5" t="s">
        <v>36</v>
      </c>
      <c r="I133" s="5" t="s">
        <v>341</v>
      </c>
      <c r="J133" s="14" t="s">
        <v>281</v>
      </c>
      <c r="K133" s="14" t="s">
        <v>282</v>
      </c>
      <c r="L133" s="14" t="s">
        <v>152</v>
      </c>
      <c r="M133" s="5" t="s">
        <v>128</v>
      </c>
      <c r="N133" s="5" t="s">
        <v>98</v>
      </c>
      <c r="O133" s="5">
        <v>593932</v>
      </c>
      <c r="P133" s="5">
        <v>525945</v>
      </c>
      <c r="Q133" s="5">
        <v>67987</v>
      </c>
      <c r="R133" s="28">
        <v>0.12673757546374087</v>
      </c>
      <c r="S133" s="5">
        <v>14726</v>
      </c>
      <c r="T133" s="5">
        <v>7971</v>
      </c>
      <c r="U133" s="5">
        <v>6656</v>
      </c>
      <c r="V133" s="5" t="s">
        <v>375</v>
      </c>
      <c r="W133" s="5" t="s">
        <v>372</v>
      </c>
      <c r="X133" s="5" t="s">
        <v>591</v>
      </c>
      <c r="Y133" s="5" t="s">
        <v>796</v>
      </c>
      <c r="Z133" s="5" t="s">
        <v>1001</v>
      </c>
      <c r="AA133" s="5" t="s">
        <v>1002</v>
      </c>
      <c r="AC133" s="29"/>
    </row>
    <row r="134" spans="1:32">
      <c r="A134" s="4" t="s">
        <v>94</v>
      </c>
      <c r="B134" s="4" t="s">
        <v>123</v>
      </c>
      <c r="C134" s="4" t="s">
        <v>134</v>
      </c>
      <c r="D134" s="5">
        <v>0</v>
      </c>
      <c r="E134" s="5">
        <v>0</v>
      </c>
      <c r="F134" s="5">
        <v>1</v>
      </c>
      <c r="G134" s="6" t="s">
        <v>456</v>
      </c>
      <c r="H134" s="5" t="s">
        <v>40</v>
      </c>
      <c r="I134" s="5" t="s">
        <v>341</v>
      </c>
      <c r="J134" s="14" t="s">
        <v>281</v>
      </c>
      <c r="K134" s="14" t="s">
        <v>282</v>
      </c>
      <c r="L134" s="14" t="s">
        <v>152</v>
      </c>
      <c r="M134" s="5" t="s">
        <v>128</v>
      </c>
      <c r="N134" s="5" t="s">
        <v>98</v>
      </c>
      <c r="O134" s="5">
        <v>593932</v>
      </c>
      <c r="P134" s="5">
        <v>526067</v>
      </c>
      <c r="Q134" s="5">
        <v>67865</v>
      </c>
      <c r="R134" s="28">
        <v>0.12653501052673521</v>
      </c>
      <c r="S134" s="5">
        <v>12475</v>
      </c>
      <c r="T134" s="5">
        <v>10124</v>
      </c>
      <c r="U134" s="5">
        <v>2317</v>
      </c>
      <c r="V134" s="5" t="s">
        <v>375</v>
      </c>
      <c r="W134" s="5" t="s">
        <v>372</v>
      </c>
      <c r="X134" s="5" t="s">
        <v>592</v>
      </c>
      <c r="Y134" s="5" t="s">
        <v>797</v>
      </c>
      <c r="Z134" s="5" t="s">
        <v>1003</v>
      </c>
      <c r="AA134" s="5" t="s">
        <v>1004</v>
      </c>
      <c r="AC134" s="29"/>
    </row>
    <row r="135" spans="1:32">
      <c r="A135" s="4" t="s">
        <v>94</v>
      </c>
      <c r="B135" s="4" t="s">
        <v>123</v>
      </c>
      <c r="C135" s="4" t="s">
        <v>134</v>
      </c>
      <c r="D135" s="5">
        <v>0</v>
      </c>
      <c r="E135" s="5">
        <v>0</v>
      </c>
      <c r="F135" s="5">
        <v>1</v>
      </c>
      <c r="G135" s="6" t="s">
        <v>455</v>
      </c>
      <c r="H135" s="5" t="s">
        <v>77</v>
      </c>
      <c r="I135" s="5" t="s">
        <v>308</v>
      </c>
      <c r="J135" s="14" t="s">
        <v>283</v>
      </c>
      <c r="K135" s="14" t="s">
        <v>284</v>
      </c>
      <c r="L135" s="14" t="s">
        <v>152</v>
      </c>
      <c r="M135" s="5" t="s">
        <v>128</v>
      </c>
      <c r="N135" s="5" t="s">
        <v>98</v>
      </c>
      <c r="O135" s="5">
        <v>593932</v>
      </c>
      <c r="P135" s="5">
        <v>527171</v>
      </c>
      <c r="Q135" s="5">
        <v>66761</v>
      </c>
      <c r="R135" s="28">
        <v>0.12470196388366794</v>
      </c>
      <c r="S135" s="5">
        <v>14365</v>
      </c>
      <c r="T135" s="5">
        <v>8200</v>
      </c>
      <c r="U135" s="5">
        <v>6083</v>
      </c>
      <c r="V135" s="5" t="s">
        <v>375</v>
      </c>
      <c r="W135" s="5" t="s">
        <v>372</v>
      </c>
      <c r="X135" s="5" t="s">
        <v>593</v>
      </c>
      <c r="Y135" s="5" t="s">
        <v>798</v>
      </c>
      <c r="Z135" s="5" t="s">
        <v>1005</v>
      </c>
      <c r="AA135" s="5" t="s">
        <v>1006</v>
      </c>
      <c r="AC135" s="29"/>
    </row>
    <row r="136" spans="1:32">
      <c r="A136" s="4" t="s">
        <v>94</v>
      </c>
      <c r="B136" s="4" t="s">
        <v>123</v>
      </c>
      <c r="C136" s="4" t="s">
        <v>134</v>
      </c>
      <c r="D136" s="5">
        <v>0</v>
      </c>
      <c r="E136" s="5">
        <v>0</v>
      </c>
      <c r="F136" s="5">
        <v>1</v>
      </c>
      <c r="G136" s="6" t="s">
        <v>444</v>
      </c>
      <c r="H136" s="5" t="s">
        <v>73</v>
      </c>
      <c r="I136" s="5" t="s">
        <v>340</v>
      </c>
      <c r="J136" s="14" t="s">
        <v>263</v>
      </c>
      <c r="K136" s="14" t="s">
        <v>158</v>
      </c>
      <c r="L136" s="14" t="s">
        <v>151</v>
      </c>
      <c r="M136" s="5" t="s">
        <v>97</v>
      </c>
      <c r="N136" s="5" t="s">
        <v>98</v>
      </c>
      <c r="O136" s="5">
        <v>593932</v>
      </c>
      <c r="P136" s="5">
        <v>491040</v>
      </c>
      <c r="Q136" s="5">
        <v>102892</v>
      </c>
      <c r="R136" s="28">
        <v>0.18469273223571914</v>
      </c>
      <c r="S136" s="5">
        <v>13388</v>
      </c>
      <c r="T136" s="5">
        <v>8240</v>
      </c>
      <c r="U136" s="5">
        <v>5148</v>
      </c>
      <c r="V136" s="5" t="s">
        <v>392</v>
      </c>
      <c r="W136" s="5" t="s">
        <v>373</v>
      </c>
      <c r="X136" s="5" t="s">
        <v>594</v>
      </c>
      <c r="Y136" s="5" t="s">
        <v>799</v>
      </c>
      <c r="Z136" s="5" t="s">
        <v>1079</v>
      </c>
      <c r="AA136" s="5" t="s">
        <v>1080</v>
      </c>
      <c r="AC136" s="29"/>
    </row>
    <row r="137" spans="1:32">
      <c r="A137" s="4" t="s">
        <v>94</v>
      </c>
      <c r="B137" s="4" t="s">
        <v>123</v>
      </c>
      <c r="C137" s="4" t="s">
        <v>134</v>
      </c>
      <c r="D137" s="5">
        <v>0</v>
      </c>
      <c r="E137" s="5">
        <v>0</v>
      </c>
      <c r="F137" s="5">
        <v>1</v>
      </c>
      <c r="G137" s="6" t="s">
        <v>445</v>
      </c>
      <c r="H137" s="5" t="s">
        <v>14</v>
      </c>
      <c r="I137" s="5" t="s">
        <v>340</v>
      </c>
      <c r="J137" s="14" t="s">
        <v>263</v>
      </c>
      <c r="K137" s="14" t="s">
        <v>158</v>
      </c>
      <c r="L137" s="14" t="s">
        <v>151</v>
      </c>
      <c r="M137" s="5" t="s">
        <v>97</v>
      </c>
      <c r="N137" s="5" t="s">
        <v>98</v>
      </c>
      <c r="O137" s="5">
        <v>593932</v>
      </c>
      <c r="P137" s="5">
        <v>492178</v>
      </c>
      <c r="Q137" s="5">
        <v>101754</v>
      </c>
      <c r="R137" s="28">
        <v>0.18280323306922408</v>
      </c>
      <c r="S137" s="5">
        <v>13351</v>
      </c>
      <c r="T137" s="5">
        <v>8907</v>
      </c>
      <c r="U137" s="5">
        <v>4444</v>
      </c>
      <c r="V137" s="5" t="s">
        <v>392</v>
      </c>
      <c r="W137" s="5" t="s">
        <v>373</v>
      </c>
      <c r="X137" s="5" t="s">
        <v>595</v>
      </c>
      <c r="Y137" s="5" t="s">
        <v>800</v>
      </c>
      <c r="Z137" s="5" t="s">
        <v>1077</v>
      </c>
      <c r="AA137" s="5" t="s">
        <v>1078</v>
      </c>
      <c r="AC137" s="29"/>
    </row>
    <row r="138" spans="1:32">
      <c r="A138" s="4" t="s">
        <v>94</v>
      </c>
      <c r="B138" s="4" t="s">
        <v>123</v>
      </c>
      <c r="C138" s="4" t="s">
        <v>134</v>
      </c>
      <c r="D138" s="5">
        <v>0</v>
      </c>
      <c r="E138" s="5">
        <v>0</v>
      </c>
      <c r="F138" s="5">
        <v>1</v>
      </c>
      <c r="G138" s="6" t="s">
        <v>446</v>
      </c>
      <c r="H138" s="5" t="s">
        <v>13</v>
      </c>
      <c r="I138" s="5" t="s">
        <v>340</v>
      </c>
      <c r="J138" s="14" t="s">
        <v>263</v>
      </c>
      <c r="K138" s="14" t="s">
        <v>158</v>
      </c>
      <c r="L138" s="14" t="s">
        <v>151</v>
      </c>
      <c r="M138" s="5" t="s">
        <v>97</v>
      </c>
      <c r="N138" s="5" t="s">
        <v>98</v>
      </c>
      <c r="O138" s="5">
        <v>593932</v>
      </c>
      <c r="P138" s="5">
        <v>493760</v>
      </c>
      <c r="Q138" s="5">
        <v>100172</v>
      </c>
      <c r="R138" s="28">
        <v>0.18017653036149539</v>
      </c>
      <c r="S138" s="5">
        <v>14551</v>
      </c>
      <c r="T138" s="5">
        <v>7865</v>
      </c>
      <c r="U138" s="5">
        <v>6686</v>
      </c>
      <c r="V138" s="5" t="s">
        <v>392</v>
      </c>
      <c r="W138" s="5" t="s">
        <v>373</v>
      </c>
      <c r="X138" s="5" t="s">
        <v>596</v>
      </c>
      <c r="Y138" s="5" t="s">
        <v>801</v>
      </c>
      <c r="Z138" s="5" t="s">
        <v>1075</v>
      </c>
      <c r="AA138" s="5" t="s">
        <v>1076</v>
      </c>
      <c r="AC138" s="29"/>
    </row>
    <row r="139" spans="1:32">
      <c r="A139" s="4" t="s">
        <v>94</v>
      </c>
      <c r="B139" s="4" t="s">
        <v>123</v>
      </c>
      <c r="C139" s="4" t="s">
        <v>123</v>
      </c>
      <c r="D139" s="5">
        <v>0</v>
      </c>
      <c r="E139" s="5">
        <v>0</v>
      </c>
      <c r="F139" s="5">
        <v>0</v>
      </c>
      <c r="G139" s="6" t="s">
        <v>413</v>
      </c>
      <c r="H139" s="5" t="s">
        <v>20</v>
      </c>
      <c r="I139" s="5" t="s">
        <v>132</v>
      </c>
      <c r="J139" s="14" t="s">
        <v>296</v>
      </c>
      <c r="K139" s="14" t="s">
        <v>297</v>
      </c>
      <c r="L139" s="14" t="s">
        <v>152</v>
      </c>
      <c r="M139" s="5" t="s">
        <v>97</v>
      </c>
      <c r="N139" s="5" t="s">
        <v>98</v>
      </c>
      <c r="O139" s="5">
        <v>593932</v>
      </c>
      <c r="P139" s="5">
        <v>486854</v>
      </c>
      <c r="Q139" s="5">
        <v>107078</v>
      </c>
      <c r="R139" s="28">
        <v>0.19164303409068273</v>
      </c>
      <c r="S139" s="5">
        <v>13389</v>
      </c>
      <c r="T139" s="5">
        <v>7970</v>
      </c>
      <c r="U139" s="5">
        <v>5345</v>
      </c>
      <c r="V139" s="5"/>
      <c r="W139" s="5" t="s">
        <v>403</v>
      </c>
      <c r="X139" s="5" t="s">
        <v>802</v>
      </c>
      <c r="Y139" s="5" t="s">
        <v>803</v>
      </c>
      <c r="Z139" s="5" t="s">
        <v>949</v>
      </c>
      <c r="AA139" s="5" t="s">
        <v>950</v>
      </c>
    </row>
    <row r="140" spans="1:32">
      <c r="A140" s="4" t="s">
        <v>94</v>
      </c>
      <c r="B140" s="4" t="s">
        <v>123</v>
      </c>
      <c r="C140" s="4" t="s">
        <v>123</v>
      </c>
      <c r="D140" s="5">
        <v>0</v>
      </c>
      <c r="E140" s="5">
        <v>0</v>
      </c>
      <c r="F140" s="5">
        <v>0</v>
      </c>
      <c r="G140" s="6" t="s">
        <v>140</v>
      </c>
      <c r="H140" s="5" t="s">
        <v>2</v>
      </c>
      <c r="I140" s="5" t="s">
        <v>339</v>
      </c>
      <c r="J140" s="14" t="s">
        <v>338</v>
      </c>
      <c r="K140" s="14" t="s">
        <v>216</v>
      </c>
      <c r="L140" s="14" t="s">
        <v>152</v>
      </c>
      <c r="M140" s="5" t="s">
        <v>118</v>
      </c>
      <c r="N140" s="5" t="s">
        <v>119</v>
      </c>
      <c r="O140" s="5">
        <v>593932</v>
      </c>
      <c r="P140" s="5">
        <v>524830</v>
      </c>
      <c r="Q140" s="5">
        <v>69102</v>
      </c>
      <c r="R140" s="28">
        <v>0.12858888615850539</v>
      </c>
      <c r="S140" s="5">
        <v>14214</v>
      </c>
      <c r="T140" s="5">
        <v>8814</v>
      </c>
      <c r="U140" s="5">
        <v>5310</v>
      </c>
      <c r="V140" s="5"/>
      <c r="W140" s="5" t="s">
        <v>403</v>
      </c>
      <c r="X140" s="5" t="s">
        <v>804</v>
      </c>
      <c r="Y140" s="5" t="s">
        <v>805</v>
      </c>
      <c r="Z140" s="5" t="s">
        <v>951</v>
      </c>
      <c r="AA140" s="5" t="s">
        <v>952</v>
      </c>
    </row>
    <row r="141" spans="1:32">
      <c r="A141" s="4" t="s">
        <v>94</v>
      </c>
      <c r="B141" s="4" t="s">
        <v>123</v>
      </c>
      <c r="C141" s="4" t="s">
        <v>123</v>
      </c>
      <c r="D141" s="5">
        <v>0</v>
      </c>
      <c r="E141" s="5">
        <v>0</v>
      </c>
      <c r="F141" s="5">
        <v>0</v>
      </c>
      <c r="G141" s="6" t="s">
        <v>412</v>
      </c>
      <c r="H141" s="5" t="s">
        <v>79</v>
      </c>
      <c r="I141" s="5" t="s">
        <v>339</v>
      </c>
      <c r="J141" s="14" t="s">
        <v>338</v>
      </c>
      <c r="K141" s="14" t="s">
        <v>216</v>
      </c>
      <c r="L141" s="14" t="s">
        <v>151</v>
      </c>
      <c r="M141" s="5" t="s">
        <v>97</v>
      </c>
      <c r="N141" s="5" t="s">
        <v>98</v>
      </c>
      <c r="O141" s="5">
        <v>593932</v>
      </c>
      <c r="P141" s="5">
        <v>501772</v>
      </c>
      <c r="Q141" s="5">
        <v>92160</v>
      </c>
      <c r="R141" s="28">
        <v>0.16687365925256858</v>
      </c>
      <c r="S141" s="5">
        <v>13381</v>
      </c>
      <c r="T141" s="5">
        <v>8795</v>
      </c>
      <c r="U141" s="5">
        <v>4586</v>
      </c>
      <c r="V141" s="5" t="s">
        <v>374</v>
      </c>
      <c r="W141" s="5" t="s">
        <v>534</v>
      </c>
      <c r="X141" s="5" t="s">
        <v>597</v>
      </c>
      <c r="Y141" s="5" t="s">
        <v>806</v>
      </c>
      <c r="Z141" s="5" t="s">
        <v>1035</v>
      </c>
      <c r="AA141" s="5" t="s">
        <v>1036</v>
      </c>
      <c r="AC141" s="29"/>
      <c r="AF141" s="30"/>
    </row>
    <row r="142" spans="1:32">
      <c r="A142" s="4" t="s">
        <v>94</v>
      </c>
      <c r="B142" s="4" t="s">
        <v>123</v>
      </c>
      <c r="C142" s="4" t="s">
        <v>123</v>
      </c>
      <c r="D142" s="5">
        <v>0</v>
      </c>
      <c r="E142" s="5">
        <v>0</v>
      </c>
      <c r="F142" s="5">
        <v>0</v>
      </c>
      <c r="G142" s="6" t="s">
        <v>411</v>
      </c>
      <c r="H142" s="5" t="s">
        <v>15</v>
      </c>
      <c r="I142" s="5" t="s">
        <v>339</v>
      </c>
      <c r="J142" s="14" t="s">
        <v>338</v>
      </c>
      <c r="K142" s="14" t="s">
        <v>216</v>
      </c>
      <c r="L142" s="14" t="s">
        <v>151</v>
      </c>
      <c r="M142" s="5" t="s">
        <v>97</v>
      </c>
      <c r="N142" s="5" t="s">
        <v>98</v>
      </c>
      <c r="O142" s="5">
        <v>593932</v>
      </c>
      <c r="P142" s="5">
        <v>502251</v>
      </c>
      <c r="Q142" s="5">
        <v>91681</v>
      </c>
      <c r="R142" s="28">
        <v>0.16607834281957112</v>
      </c>
      <c r="S142" s="5">
        <v>13182</v>
      </c>
      <c r="T142" s="5">
        <v>8547</v>
      </c>
      <c r="U142" s="5">
        <v>4635</v>
      </c>
      <c r="V142" s="5" t="s">
        <v>374</v>
      </c>
      <c r="W142" s="5" t="s">
        <v>534</v>
      </c>
      <c r="X142" s="5" t="s">
        <v>598</v>
      </c>
      <c r="Y142" s="5" t="s">
        <v>807</v>
      </c>
      <c r="Z142" s="5" t="s">
        <v>1055</v>
      </c>
      <c r="AA142" s="5" t="s">
        <v>1056</v>
      </c>
      <c r="AC142" s="29"/>
    </row>
    <row r="143" spans="1:32">
      <c r="A143" s="4" t="s">
        <v>94</v>
      </c>
      <c r="B143" s="4" t="s">
        <v>183</v>
      </c>
      <c r="C143" s="4"/>
      <c r="D143" s="5">
        <v>0</v>
      </c>
      <c r="E143" s="5">
        <v>0</v>
      </c>
      <c r="F143" s="5">
        <v>0</v>
      </c>
      <c r="G143" s="6" t="s">
        <v>528</v>
      </c>
      <c r="H143" s="5"/>
      <c r="I143" s="5" t="s">
        <v>309</v>
      </c>
      <c r="J143" s="40" t="s">
        <v>310</v>
      </c>
      <c r="K143" s="40" t="s">
        <v>311</v>
      </c>
      <c r="L143" s="14" t="s">
        <v>152</v>
      </c>
      <c r="M143" s="5" t="s">
        <v>128</v>
      </c>
      <c r="N143" s="5" t="s">
        <v>98</v>
      </c>
      <c r="O143" s="27"/>
      <c r="P143" s="5"/>
      <c r="Q143" s="5"/>
      <c r="R143" s="5"/>
      <c r="S143" s="5"/>
      <c r="T143" s="5"/>
      <c r="U143" s="5"/>
      <c r="V143" s="5"/>
      <c r="W143" s="5" t="s">
        <v>403</v>
      </c>
      <c r="X143" s="5" t="s">
        <v>808</v>
      </c>
      <c r="Y143" s="5" t="s">
        <v>809</v>
      </c>
      <c r="Z143" s="5" t="s">
        <v>953</v>
      </c>
      <c r="AA143" s="5" t="s">
        <v>954</v>
      </c>
    </row>
    <row r="144" spans="1:32" s="23" customFormat="1">
      <c r="A144" s="4" t="s">
        <v>94</v>
      </c>
      <c r="B144" s="4" t="s">
        <v>187</v>
      </c>
      <c r="C144" s="4"/>
      <c r="D144" s="5">
        <v>0</v>
      </c>
      <c r="E144" s="5">
        <v>0</v>
      </c>
      <c r="F144" s="5">
        <v>0</v>
      </c>
      <c r="G144" s="6" t="s">
        <v>410</v>
      </c>
      <c r="H144" s="5"/>
      <c r="I144" s="5" t="s">
        <v>245</v>
      </c>
      <c r="J144" s="14" t="s">
        <v>228</v>
      </c>
      <c r="K144" s="14" t="s">
        <v>229</v>
      </c>
      <c r="L144" s="14" t="s">
        <v>152</v>
      </c>
      <c r="M144" s="5" t="s">
        <v>97</v>
      </c>
      <c r="N144" s="5" t="s">
        <v>98</v>
      </c>
      <c r="O144" s="5"/>
      <c r="P144" s="5"/>
      <c r="Q144" s="5"/>
      <c r="R144" s="5"/>
      <c r="S144" s="5"/>
      <c r="T144" s="5"/>
      <c r="U144" s="5"/>
      <c r="V144" s="5"/>
      <c r="W144" s="5" t="s">
        <v>403</v>
      </c>
      <c r="X144" s="5" t="s">
        <v>810</v>
      </c>
      <c r="Y144" s="5" t="s">
        <v>811</v>
      </c>
      <c r="Z144" s="5" t="s">
        <v>955</v>
      </c>
      <c r="AA144" s="5" t="s">
        <v>956</v>
      </c>
      <c r="AB144" s="15"/>
      <c r="AC144" s="15"/>
    </row>
    <row r="145" spans="1:22" s="17" customFormat="1">
      <c r="A145" s="16"/>
      <c r="B145" s="16"/>
      <c r="C145" s="16"/>
      <c r="D145" s="16"/>
      <c r="E145" s="16"/>
      <c r="F145" s="16"/>
      <c r="G145" s="1"/>
      <c r="H145" s="1"/>
      <c r="J145" s="38"/>
      <c r="K145" s="38"/>
      <c r="L145" s="38"/>
      <c r="M145" s="35"/>
      <c r="V145" s="35"/>
    </row>
  </sheetData>
  <sortState ref="A2:AA187">
    <sortCondition ref="B2:B187"/>
    <sortCondition ref="C2:C187"/>
  </sortState>
  <mergeCells count="2">
    <mergeCell ref="D1:F1"/>
    <mergeCell ref="O1:U1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H7" sqref="H7"/>
    </sheetView>
  </sheetViews>
  <sheetFormatPr defaultRowHeight="14.4"/>
  <cols>
    <col min="1" max="1" width="8.796875" style="2"/>
    <col min="2" max="16384" width="8.796875" style="3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SuppTableX</vt:lpstr>
      <vt:lpstr>Sheet1</vt:lpstr>
    </vt:vector>
  </TitlesOfParts>
  <Company>University of Adelaide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Baxter</dc:creator>
  <cp:lastModifiedBy>Rich</cp:lastModifiedBy>
  <cp:lastPrinted>2014-12-15T16:41:23Z</cp:lastPrinted>
  <dcterms:created xsi:type="dcterms:W3CDTF">2014-04-09T06:05:20Z</dcterms:created>
  <dcterms:modified xsi:type="dcterms:W3CDTF">2015-12-01T09:51:17Z</dcterms:modified>
</cp:coreProperties>
</file>